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50" yWindow="15" windowWidth="10635" windowHeight="11760"/>
  </bookViews>
  <sheets>
    <sheet name="Summary" sheetId="2" r:id="rId1"/>
    <sheet name="Muži" sheetId="8" r:id="rId2"/>
    <sheet name="Ženy" sheetId="7" r:id="rId3"/>
    <sheet name="Mix" sheetId="6" r:id="rId4"/>
    <sheet name="Family" sheetId="9" r:id="rId5"/>
    <sheet name="Juniors" sheetId="5" r:id="rId6"/>
    <sheet name="Adults" sheetId="3" r:id="rId7"/>
    <sheet name="Seniors" sheetId="4" r:id="rId8"/>
    <sheet name="100s" sheetId="10" r:id="rId9"/>
    <sheet name="Atraktivita kontrol" sheetId="11" state="hidden" r:id="rId10"/>
  </sheets>
  <definedNames>
    <definedName name="_xlnm._FilterDatabase" localSheetId="8" hidden="1">'100s'!$A$2:$BG$12</definedName>
    <definedName name="_xlnm._FilterDatabase" localSheetId="6" hidden="1">Adults!$A$2:$BG$36</definedName>
    <definedName name="_xlnm._FilterDatabase" localSheetId="4" hidden="1">Family!$A$2:$BG$12</definedName>
    <definedName name="_xlnm._FilterDatabase" localSheetId="5" hidden="1">Juniors!$A$2:$BG$8</definedName>
    <definedName name="_xlnm._FilterDatabase" localSheetId="3" hidden="1">Mix!$A$2:$BG$27</definedName>
    <definedName name="_xlnm._FilterDatabase" localSheetId="1" hidden="1">Muži!$A$2:$BG$32</definedName>
    <definedName name="_xlnm._FilterDatabase" localSheetId="7" hidden="1">Seniors!$A$2:$BG$16</definedName>
    <definedName name="_xlnm._FilterDatabase" localSheetId="0" hidden="1">Summary!#REF!</definedName>
    <definedName name="_xlnm._FilterDatabase" localSheetId="2" hidden="1">Ženy!$A$2:$BG$15</definedName>
  </definedNames>
  <calcPr calcId="145621"/>
</workbook>
</file>

<file path=xl/calcChain.xml><?xml version="1.0" encoding="utf-8"?>
<calcChain xmlns="http://schemas.openxmlformats.org/spreadsheetml/2006/main">
  <c r="A27" i="6" l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15" i="7"/>
  <c r="A14" i="7"/>
  <c r="A13" i="7"/>
  <c r="A12" i="7"/>
  <c r="A11" i="7"/>
  <c r="A10" i="7"/>
  <c r="A9" i="7"/>
  <c r="A8" i="7"/>
  <c r="A7" i="7"/>
  <c r="A6" i="7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12" i="10"/>
  <c r="A11" i="10"/>
  <c r="A10" i="10"/>
  <c r="A9" i="10"/>
  <c r="A8" i="10"/>
  <c r="A7" i="10"/>
  <c r="A6" i="10"/>
  <c r="A16" i="4"/>
  <c r="A15" i="4"/>
  <c r="A14" i="4"/>
  <c r="A13" i="4"/>
  <c r="A12" i="4"/>
  <c r="A11" i="4"/>
  <c r="A10" i="4"/>
  <c r="A9" i="4"/>
  <c r="A8" i="4"/>
  <c r="A7" i="4"/>
  <c r="A6" i="4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8" i="5"/>
  <c r="A7" i="5"/>
  <c r="A6" i="5"/>
  <c r="A12" i="9"/>
  <c r="A11" i="9"/>
  <c r="A10" i="9"/>
  <c r="A9" i="9"/>
  <c r="A8" i="9"/>
  <c r="A7" i="9"/>
  <c r="A6" i="9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</calcChain>
</file>

<file path=xl/sharedStrings.xml><?xml version="1.0" encoding="utf-8"?>
<sst xmlns="http://schemas.openxmlformats.org/spreadsheetml/2006/main" count="1287" uniqueCount="242">
  <si>
    <t>Team</t>
  </si>
  <si>
    <t>Jméno 1</t>
  </si>
  <si>
    <t>Jméno 2</t>
  </si>
  <si>
    <t>Startovní číslo</t>
  </si>
  <si>
    <t>Průměrný věk</t>
  </si>
  <si>
    <t>Čas Startu</t>
  </si>
  <si>
    <t>Čas Dojezdu</t>
  </si>
  <si>
    <t>Celkový čas</t>
  </si>
  <si>
    <t>Kategorie</t>
  </si>
  <si>
    <t>Počet sebraných kontrol</t>
  </si>
  <si>
    <t>Pořadí</t>
  </si>
  <si>
    <t>Počet bodů za sebrané kontrol</t>
  </si>
  <si>
    <t>Výsledný počet bodů</t>
  </si>
  <si>
    <t>Číslo kontroly</t>
  </si>
  <si>
    <t>Adults</t>
  </si>
  <si>
    <t>Rok narození 1</t>
  </si>
  <si>
    <t>Rok narození 2</t>
  </si>
  <si>
    <t>Jiří Novák</t>
  </si>
  <si>
    <t>Jitka Nováková</t>
  </si>
  <si>
    <t>Zdeněk Nodl</t>
  </si>
  <si>
    <t>Martin Ouda</t>
  </si>
  <si>
    <t>Pořadí sbíraných kontrol - TRASA</t>
  </si>
  <si>
    <t>Radek Polívka</t>
  </si>
  <si>
    <t>Jiří Kůrka</t>
  </si>
  <si>
    <t>Juniors</t>
  </si>
  <si>
    <t>Seniors</t>
  </si>
  <si>
    <t>Pavel Dáňa</t>
  </si>
  <si>
    <t>Pavel Fuksa</t>
  </si>
  <si>
    <t>Martin Valeš</t>
  </si>
  <si>
    <t>Jiří Matějka</t>
  </si>
  <si>
    <t>Trestné body za překročení limitu</t>
  </si>
  <si>
    <t>Věková kaegorie</t>
  </si>
  <si>
    <t>Město</t>
  </si>
  <si>
    <t>Muži</t>
  </si>
  <si>
    <t>Mix</t>
  </si>
  <si>
    <t>Ženy</t>
  </si>
  <si>
    <t>Diskvalifikace</t>
  </si>
  <si>
    <t>Leguánice a Dinosaur</t>
  </si>
  <si>
    <t>Aleš Holakovský</t>
  </si>
  <si>
    <t>Eva Neumannová</t>
  </si>
  <si>
    <t>Pecínov</t>
  </si>
  <si>
    <t>Vašek Klíma</t>
  </si>
  <si>
    <t>Věra Kůrková</t>
  </si>
  <si>
    <t>Luboš Vacek</t>
  </si>
  <si>
    <t>Nové Strašecí</t>
  </si>
  <si>
    <t>Všetečkové</t>
  </si>
  <si>
    <t>Kapybary</t>
  </si>
  <si>
    <t>Praha</t>
  </si>
  <si>
    <t>Michael Sterzik</t>
  </si>
  <si>
    <t>Rakovník</t>
  </si>
  <si>
    <t>Dušan Korenko</t>
  </si>
  <si>
    <t>Iveta Weisová</t>
  </si>
  <si>
    <t>Family</t>
  </si>
  <si>
    <t>100s</t>
  </si>
  <si>
    <t>Aleš Hegenbart</t>
  </si>
  <si>
    <t>Atraktivita kontrol
(Kolik týmů bylo u jednotlivých kontrol)</t>
  </si>
  <si>
    <t>Počet týmů u kontroly</t>
  </si>
  <si>
    <t>Antonín Cífka</t>
  </si>
  <si>
    <t>František Bušek</t>
  </si>
  <si>
    <t>Ruda Gašper</t>
  </si>
  <si>
    <t>Barbora Sládková</t>
  </si>
  <si>
    <t>Jitka Slavíková</t>
  </si>
  <si>
    <t>Petra Pilátová</t>
  </si>
  <si>
    <t>Alena Cífková</t>
  </si>
  <si>
    <t>Natalie Sterziková</t>
  </si>
  <si>
    <t>Lidka Gašperová</t>
  </si>
  <si>
    <t>Fanda Náprstek</t>
  </si>
  <si>
    <t>Milan Hejda</t>
  </si>
  <si>
    <t>Petr Šanda</t>
  </si>
  <si>
    <t>NAMATEBA</t>
  </si>
  <si>
    <t>Piláti</t>
  </si>
  <si>
    <t>Česká čajovňa</t>
  </si>
  <si>
    <t>Buškovi</t>
  </si>
  <si>
    <t>Větrníci Team</t>
  </si>
  <si>
    <t>Gašperáci</t>
  </si>
  <si>
    <t>LuFani z KačiHrovic</t>
  </si>
  <si>
    <t>Bakalářov</t>
  </si>
  <si>
    <t>Bába s dědkem</t>
  </si>
  <si>
    <t>Fitklub 1155</t>
  </si>
  <si>
    <t>PECINOV ERECTUS</t>
  </si>
  <si>
    <t xml:space="preserve"> 1.Pěti-letka</t>
  </si>
  <si>
    <t>Stochov</t>
  </si>
  <si>
    <t>Nové Stašecí</t>
  </si>
  <si>
    <t>Lány</t>
  </si>
  <si>
    <t>Praha 8 Čimice</t>
  </si>
  <si>
    <t>Řepsko</t>
  </si>
  <si>
    <t>Samec</t>
  </si>
  <si>
    <t>Musil</t>
  </si>
  <si>
    <t>Kamila Šandová</t>
  </si>
  <si>
    <t>Luboš Jelínek</t>
  </si>
  <si>
    <t>Michal Jelínek</t>
  </si>
  <si>
    <t>Rohan Team</t>
  </si>
  <si>
    <t>Dukor</t>
  </si>
  <si>
    <t>SKI Novas Team</t>
  </si>
  <si>
    <t>K2</t>
  </si>
  <si>
    <t>ToŠtě z Bukovky</t>
  </si>
  <si>
    <t>Pražský výběr</t>
  </si>
  <si>
    <t>Láňáci</t>
  </si>
  <si>
    <t>Duo LA</t>
  </si>
  <si>
    <t>Králíci v krabici</t>
  </si>
  <si>
    <t>Tomáš Banka</t>
  </si>
  <si>
    <t>Tomáš Hejda</t>
  </si>
  <si>
    <t>Vojtěch Kotyk</t>
  </si>
  <si>
    <t>Petra Šnajdrová</t>
  </si>
  <si>
    <t>Miroslav Hořejší</t>
  </si>
  <si>
    <t>Anna Levová</t>
  </si>
  <si>
    <t>Zbyněk Chmela</t>
  </si>
  <si>
    <t>Štěpán Polívka</t>
  </si>
  <si>
    <t>Jitka Dvořáková</t>
  </si>
  <si>
    <t>Jakub Šnajdr</t>
  </si>
  <si>
    <t>Petr Chalupa</t>
  </si>
  <si>
    <t>Lenka Bechyňová</t>
  </si>
  <si>
    <t>Romana Veselá</t>
  </si>
  <si>
    <t>Nove Straseci</t>
  </si>
  <si>
    <t>Mšec</t>
  </si>
  <si>
    <t>Zita Kleindienstová</t>
  </si>
  <si>
    <t>Anna Kleindienstová</t>
  </si>
  <si>
    <t>Štýbrová</t>
  </si>
  <si>
    <t>Slepičí úlet</t>
  </si>
  <si>
    <t>JenSemZtratilSměr</t>
  </si>
  <si>
    <t>Tým Netým</t>
  </si>
  <si>
    <t>DZA Blekota Gang</t>
  </si>
  <si>
    <t>Sousedi</t>
  </si>
  <si>
    <t>Mourasky</t>
  </si>
  <si>
    <t>PROFESIONÁLNÍ KÁŘI</t>
  </si>
  <si>
    <t>Letos vyhrajem</t>
  </si>
  <si>
    <t>Oceloví Letci</t>
  </si>
  <si>
    <t>ESSA z Prahy</t>
  </si>
  <si>
    <t>Rychlá rota</t>
  </si>
  <si>
    <t>Přežít</t>
  </si>
  <si>
    <t>Malfoyovi</t>
  </si>
  <si>
    <t>Šneci</t>
  </si>
  <si>
    <t>COURALOVÉ</t>
  </si>
  <si>
    <t>Tep 200</t>
  </si>
  <si>
    <t>Blondýny</t>
  </si>
  <si>
    <t>Děd Vševěd a Zlatovláska</t>
  </si>
  <si>
    <t>Na západní frontě klid</t>
  </si>
  <si>
    <t>One</t>
  </si>
  <si>
    <t>MO Jedy</t>
  </si>
  <si>
    <t>Draci Nižbor</t>
  </si>
  <si>
    <t>Čudlíci</t>
  </si>
  <si>
    <t>Zdepo&amp;Rapo</t>
  </si>
  <si>
    <t>Madla Koňasová</t>
  </si>
  <si>
    <t>Jaroslav Hásek</t>
  </si>
  <si>
    <t>Barbora Satranská</t>
  </si>
  <si>
    <t>Milan Sunkovský</t>
  </si>
  <si>
    <t>Kateřina Černá</t>
  </si>
  <si>
    <t>Vladimír Gašper</t>
  </si>
  <si>
    <t>Jan Elsnic</t>
  </si>
  <si>
    <t>Petr Kleindienst</t>
  </si>
  <si>
    <t>Jiří Svítek</t>
  </si>
  <si>
    <t>Pavel Linc</t>
  </si>
  <si>
    <t>Eva Fifková</t>
  </si>
  <si>
    <t>Ladislav Tvrz</t>
  </si>
  <si>
    <t>Lenka Hnízdilová</t>
  </si>
  <si>
    <t>Lucie Křížová, Eliška Dlabačová</t>
  </si>
  <si>
    <t>Tomáš Tvrz</t>
  </si>
  <si>
    <t>David Jirásek</t>
  </si>
  <si>
    <t>Jiří Doležal</t>
  </si>
  <si>
    <t>Tereza Vlasáková</t>
  </si>
  <si>
    <t>Martin Gebauer</t>
  </si>
  <si>
    <t>Pavel Horálek</t>
  </si>
  <si>
    <t>Richard Jílek</t>
  </si>
  <si>
    <t>Oldřich Danda</t>
  </si>
  <si>
    <t>Petr Poduška</t>
  </si>
  <si>
    <t>Vojtěch Danda</t>
  </si>
  <si>
    <t>Zdeněk Poncet</t>
  </si>
  <si>
    <t>Jitka Kefurtová</t>
  </si>
  <si>
    <t>Tereza Valešová</t>
  </si>
  <si>
    <t>Luděk Louda</t>
  </si>
  <si>
    <t>Tomáš Jungmann</t>
  </si>
  <si>
    <t xml:space="preserve">Miroslav Černý </t>
  </si>
  <si>
    <t>Jaroslav Kříž</t>
  </si>
  <si>
    <t>Jakub Štepánek</t>
  </si>
  <si>
    <t>Soňa Synková</t>
  </si>
  <si>
    <t>Milan Vomastek</t>
  </si>
  <si>
    <t>Zdeněk Bryndač</t>
  </si>
  <si>
    <t>Kateřina Neumannová</t>
  </si>
  <si>
    <t>Jiří Rýgl</t>
  </si>
  <si>
    <t>Martin Šrédl</t>
  </si>
  <si>
    <t>Radek Baslík</t>
  </si>
  <si>
    <t>Petra Jirkovská</t>
  </si>
  <si>
    <t>Petra Macháčková</t>
  </si>
  <si>
    <t>Patrik Forejt</t>
  </si>
  <si>
    <t>Eva Perglerová</t>
  </si>
  <si>
    <t>Martin Lipert</t>
  </si>
  <si>
    <t>Mikuláš Danda</t>
  </si>
  <si>
    <t>Julie Podušková</t>
  </si>
  <si>
    <t>František Danda</t>
  </si>
  <si>
    <t>Radek Poncet</t>
  </si>
  <si>
    <t>Kladno Řevničov</t>
  </si>
  <si>
    <t>Mladá Boleslav</t>
  </si>
  <si>
    <t>Nové Strašecí/Rakovník</t>
  </si>
  <si>
    <t xml:space="preserve">Nové Strašecí </t>
  </si>
  <si>
    <t>Stochov/Smečno</t>
  </si>
  <si>
    <t>Žilina/Stochov</t>
  </si>
  <si>
    <t>Chlum/Stochov</t>
  </si>
  <si>
    <t>Chlum/Rakovník</t>
  </si>
  <si>
    <t>Drnek/Rakovník</t>
  </si>
  <si>
    <t>Liberec/Kostelec</t>
  </si>
  <si>
    <t>Plzeň</t>
  </si>
  <si>
    <t>Jedomělice</t>
  </si>
  <si>
    <t>Nižbor</t>
  </si>
  <si>
    <t>Řisuty</t>
  </si>
  <si>
    <t/>
  </si>
  <si>
    <t>Božena Bušková</t>
  </si>
  <si>
    <t>Markéta Hejdová</t>
  </si>
  <si>
    <t>Jarmila Mourová</t>
  </si>
  <si>
    <t>Magda Černá</t>
  </si>
  <si>
    <t>Martina Kotyková</t>
  </si>
  <si>
    <t>Nové Strašecí/Ruda</t>
  </si>
  <si>
    <t>Rakovník/Stochov</t>
  </si>
  <si>
    <t>Kačice/Mš.Žehrovice</t>
  </si>
  <si>
    <t>Nové Strašecí/Mšec</t>
  </si>
  <si>
    <t>Kladno/Benešov</t>
  </si>
  <si>
    <t>Začátečníci</t>
  </si>
  <si>
    <t>The Simpsons</t>
  </si>
  <si>
    <t>Šábové</t>
  </si>
  <si>
    <t>Nové Strašecí/Lány</t>
  </si>
  <si>
    <t>Q</t>
  </si>
  <si>
    <t>Petr Špička</t>
  </si>
  <si>
    <t>Ramala Rakovník</t>
  </si>
  <si>
    <t>Minická 377/4</t>
  </si>
  <si>
    <t>Sněhuláci</t>
  </si>
  <si>
    <t>Hrochomotiva</t>
  </si>
  <si>
    <t>Amálie Pilátová</t>
  </si>
  <si>
    <t>Budři</t>
  </si>
  <si>
    <t>Jaroslav Kameník</t>
  </si>
  <si>
    <t>Martin Kameník</t>
  </si>
  <si>
    <t>HD Mělník</t>
  </si>
  <si>
    <t>Mělník</t>
  </si>
  <si>
    <t>David Širmer</t>
  </si>
  <si>
    <t>Andrea Dvorná</t>
  </si>
  <si>
    <t>Čelza Team</t>
  </si>
  <si>
    <t>Teď, teď, teď</t>
  </si>
  <si>
    <t>Ondřej Závora</t>
  </si>
  <si>
    <t>Zoufalci</t>
  </si>
  <si>
    <t>Nový dům</t>
  </si>
  <si>
    <t>Rostislav Hlavsa</t>
  </si>
  <si>
    <t>Martin Šimon</t>
  </si>
  <si>
    <t>Martin Tlustý</t>
  </si>
  <si>
    <t>Margarita Šejková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</si>
</sst>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2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3" fillId="0" borderId="0" xfId="0" applyNumberFormat="1" applyFont="1"/>
    <xf numFmtId="2" fontId="3" fillId="0" borderId="0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1" fontId="5" fillId="2" borderId="3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2" xfId="0" applyNumberFormat="1" applyFont="1" applyBorder="1" applyAlignment="1">
      <alignment horizontal="center"/>
    </xf>
    <xf numFmtId="21" fontId="5" fillId="2" borderId="8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21" fontId="2" fillId="5" borderId="1" xfId="0" applyNumberFormat="1" applyFont="1" applyFill="1" applyBorder="1"/>
    <xf numFmtId="0" fontId="2" fillId="5" borderId="2" xfId="0" applyNumberFormat="1" applyFont="1" applyFill="1" applyBorder="1" applyAlignment="1">
      <alignment horizontal="center"/>
    </xf>
    <xf numFmtId="21" fontId="2" fillId="5" borderId="2" xfId="0" applyNumberFormat="1" applyFont="1" applyFill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5" borderId="12" xfId="0" applyNumberFormat="1" applyFont="1" applyFill="1" applyBorder="1" applyAlignment="1">
      <alignment horizontal="center"/>
    </xf>
    <xf numFmtId="21" fontId="2" fillId="5" borderId="12" xfId="0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5" fillId="0" borderId="29" xfId="0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29" xfId="0" applyBorder="1"/>
    <xf numFmtId="0" fontId="0" fillId="0" borderId="30" xfId="0" applyBorder="1"/>
    <xf numFmtId="0" fontId="5" fillId="0" borderId="1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21" fontId="5" fillId="2" borderId="12" xfId="0" applyNumberFormat="1" applyFont="1" applyFill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6" xfId="0" applyFont="1" applyBorder="1"/>
    <xf numFmtId="0" fontId="1" fillId="0" borderId="3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1" xfId="0" applyFont="1" applyBorder="1"/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0" xfId="0" applyBorder="1" applyAlignment="1">
      <alignment horizontal="center"/>
    </xf>
    <xf numFmtId="0" fontId="8" fillId="6" borderId="41" xfId="0" applyFont="1" applyFill="1" applyBorder="1"/>
    <xf numFmtId="0" fontId="8" fillId="6" borderId="40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1" fillId="0" borderId="7" xfId="0" applyFont="1" applyBorder="1"/>
    <xf numFmtId="0" fontId="2" fillId="0" borderId="2" xfId="0" applyNumberFormat="1" applyFont="1" applyBorder="1" applyAlignment="1">
      <alignment horizontal="center"/>
    </xf>
    <xf numFmtId="21" fontId="5" fillId="2" borderId="1" xfId="0" applyNumberFormat="1" applyFont="1" applyFill="1" applyBorder="1" applyAlignment="1">
      <alignment horizontal="center"/>
    </xf>
    <xf numFmtId="21" fontId="5" fillId="2" borderId="2" xfId="0" applyNumberFormat="1" applyFont="1" applyFill="1" applyBorder="1" applyAlignment="1">
      <alignment horizont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7" xfId="0" applyFill="1" applyBorder="1" applyAlignment="1">
      <alignment horizontal="center" vertical="center" textRotation="90" wrapText="1"/>
    </xf>
    <xf numFmtId="0" fontId="0" fillId="3" borderId="1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8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textRotation="90" wrapText="1"/>
    </xf>
    <xf numFmtId="0" fontId="0" fillId="3" borderId="34" xfId="0" applyFill="1" applyBorder="1" applyAlignment="1">
      <alignment horizontal="center" vertical="center" textRotation="90" wrapText="1"/>
    </xf>
    <xf numFmtId="0" fontId="0" fillId="3" borderId="35" xfId="0" applyFill="1" applyBorder="1" applyAlignment="1">
      <alignment horizontal="center" vertical="center" textRotation="90" wrapText="1"/>
    </xf>
    <xf numFmtId="2" fontId="3" fillId="0" borderId="0" xfId="0" applyNumberFormat="1" applyFont="1" applyFill="1" applyBorder="1" applyAlignment="1">
      <alignment horizont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17"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E4FEDE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indexed="9"/>
      </font>
    </dxf>
  </dxfs>
  <tableStyles count="0" defaultTableStyle="TableStyleMedium9" defaultPivotStyle="PivotStyleLight16"/>
  <colors>
    <mruColors>
      <color rgb="FFE4FEDE"/>
      <color rgb="FFBFFDB1"/>
      <color rgb="FFA1F1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G64"/>
  <sheetViews>
    <sheetView tabSelected="1"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59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59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59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59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59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59" ht="15.75" thickTop="1" x14ac:dyDescent="0.25">
      <c r="A6" s="59">
        <f ca="1">IF(OR(F6=0,H6=0),0,MIN(YEAR(TODAY())-F6,YEAR(TODAY())-H6))</f>
        <v>20</v>
      </c>
      <c r="B6" s="50">
        <v>33</v>
      </c>
      <c r="C6" s="33" t="s">
        <v>133</v>
      </c>
      <c r="D6" s="35" t="s">
        <v>210</v>
      </c>
      <c r="E6" s="33" t="s">
        <v>158</v>
      </c>
      <c r="F6" s="33">
        <v>1992</v>
      </c>
      <c r="G6" s="33" t="s">
        <v>180</v>
      </c>
      <c r="H6" s="33">
        <v>1979</v>
      </c>
      <c r="I6" s="51">
        <v>26.5</v>
      </c>
      <c r="J6" s="34" t="s">
        <v>14</v>
      </c>
      <c r="K6" s="35" t="s">
        <v>33</v>
      </c>
      <c r="L6" s="58"/>
      <c r="M6" s="52">
        <v>0.49166666666666797</v>
      </c>
      <c r="N6" s="52">
        <v>0.65748842592592593</v>
      </c>
      <c r="O6" s="53">
        <v>0</v>
      </c>
      <c r="P6" s="53">
        <v>21</v>
      </c>
      <c r="Q6" s="53">
        <v>26</v>
      </c>
      <c r="R6" s="36">
        <v>26</v>
      </c>
      <c r="S6" s="37">
        <v>0.16582175925925796</v>
      </c>
      <c r="T6" s="38">
        <v>1</v>
      </c>
      <c r="U6" s="4">
        <v>26.834178240740741</v>
      </c>
      <c r="V6" s="45">
        <v>20</v>
      </c>
      <c r="W6" s="46">
        <v>1</v>
      </c>
      <c r="X6" s="46">
        <v>2</v>
      </c>
      <c r="Y6" s="46">
        <v>4</v>
      </c>
      <c r="Z6" s="46">
        <v>15</v>
      </c>
      <c r="AA6" s="46">
        <v>19</v>
      </c>
      <c r="AB6" s="46">
        <v>18</v>
      </c>
      <c r="AC6" s="46">
        <v>17</v>
      </c>
      <c r="AD6" s="46">
        <v>16</v>
      </c>
      <c r="AE6" s="46">
        <v>14</v>
      </c>
      <c r="AF6" s="46">
        <v>21</v>
      </c>
      <c r="AG6" s="46">
        <v>12</v>
      </c>
      <c r="AH6" s="46">
        <v>13</v>
      </c>
      <c r="AI6" s="46">
        <v>23</v>
      </c>
      <c r="AJ6" s="46">
        <v>10</v>
      </c>
      <c r="AK6" s="46">
        <v>22</v>
      </c>
      <c r="AL6" s="46">
        <v>9</v>
      </c>
      <c r="AM6" s="46">
        <v>8</v>
      </c>
      <c r="AN6" s="46">
        <v>6</v>
      </c>
      <c r="AO6" s="46">
        <v>5</v>
      </c>
      <c r="AP6" s="46">
        <v>3</v>
      </c>
      <c r="AQ6" s="46"/>
      <c r="AR6" s="47"/>
      <c r="BE6" t="s">
        <v>222</v>
      </c>
      <c r="BF6" t="s">
        <v>84</v>
      </c>
      <c r="BG6">
        <v>18100</v>
      </c>
    </row>
    <row r="7" spans="1:59" x14ac:dyDescent="0.25">
      <c r="A7" s="59">
        <f t="shared" ref="A7:A64" ca="1" si="0">IF(OR(F7=0,H7=0),0,MIN(YEAR(TODAY())-F7,YEAR(TODAY())-H7))</f>
        <v>49</v>
      </c>
      <c r="B7" s="39">
        <v>4</v>
      </c>
      <c r="C7" s="27" t="s">
        <v>221</v>
      </c>
      <c r="D7" s="27" t="s">
        <v>49</v>
      </c>
      <c r="E7" s="27" t="s">
        <v>145</v>
      </c>
      <c r="F7" s="11">
        <v>1963</v>
      </c>
      <c r="G7" s="27" t="s">
        <v>220</v>
      </c>
      <c r="H7" s="11">
        <v>1960</v>
      </c>
      <c r="I7" s="12">
        <v>50.5</v>
      </c>
      <c r="J7" s="54" t="s">
        <v>53</v>
      </c>
      <c r="K7" s="10" t="s">
        <v>33</v>
      </c>
      <c r="L7" s="16"/>
      <c r="M7" s="14">
        <v>0.46145833333333303</v>
      </c>
      <c r="N7" s="14">
        <v>0.63010416666666669</v>
      </c>
      <c r="O7" s="15">
        <v>-1</v>
      </c>
      <c r="P7" s="15">
        <v>18</v>
      </c>
      <c r="Q7" s="15">
        <v>23</v>
      </c>
      <c r="R7" s="22">
        <v>22</v>
      </c>
      <c r="S7" s="23">
        <v>0.16864583333333366</v>
      </c>
      <c r="T7" s="40">
        <v>2</v>
      </c>
      <c r="U7" s="4">
        <v>22.831354166666667</v>
      </c>
      <c r="V7" s="41">
        <v>20</v>
      </c>
      <c r="W7" s="8">
        <v>1</v>
      </c>
      <c r="X7" s="8">
        <v>3</v>
      </c>
      <c r="Y7" s="8">
        <v>2</v>
      </c>
      <c r="Z7" s="8">
        <v>4</v>
      </c>
      <c r="AA7" s="8">
        <v>15</v>
      </c>
      <c r="AB7" s="8">
        <v>16</v>
      </c>
      <c r="AC7" s="8">
        <v>19</v>
      </c>
      <c r="AD7" s="8">
        <v>18</v>
      </c>
      <c r="AE7" s="8">
        <v>17</v>
      </c>
      <c r="AF7" s="8">
        <v>14</v>
      </c>
      <c r="AG7" s="8">
        <v>21</v>
      </c>
      <c r="AH7" s="8">
        <v>12</v>
      </c>
      <c r="AI7" s="8">
        <v>13</v>
      </c>
      <c r="AJ7" s="8">
        <v>23</v>
      </c>
      <c r="AK7" s="8">
        <v>10</v>
      </c>
      <c r="AL7" s="8">
        <v>6</v>
      </c>
      <c r="AM7" s="8">
        <v>11</v>
      </c>
      <c r="AN7" s="8"/>
      <c r="AO7" s="8"/>
      <c r="AP7" s="8"/>
      <c r="AQ7" s="8"/>
      <c r="AR7" s="42"/>
    </row>
    <row r="8" spans="1:59" x14ac:dyDescent="0.25">
      <c r="A8" s="59">
        <f t="shared" ca="1" si="0"/>
        <v>21</v>
      </c>
      <c r="B8" s="39">
        <v>54</v>
      </c>
      <c r="C8" s="27" t="s">
        <v>125</v>
      </c>
      <c r="D8" s="27" t="s">
        <v>194</v>
      </c>
      <c r="E8" s="27" t="s">
        <v>150</v>
      </c>
      <c r="F8" s="11">
        <v>1991</v>
      </c>
      <c r="G8" s="27" t="s">
        <v>173</v>
      </c>
      <c r="H8" s="11">
        <v>1991</v>
      </c>
      <c r="I8" s="12">
        <v>21</v>
      </c>
      <c r="J8" s="54" t="s">
        <v>14</v>
      </c>
      <c r="K8" s="10" t="s">
        <v>33</v>
      </c>
      <c r="L8" s="16"/>
      <c r="M8" s="14">
        <v>0.51354166666666901</v>
      </c>
      <c r="N8" s="14">
        <v>0.67692129629629638</v>
      </c>
      <c r="O8" s="15">
        <v>0</v>
      </c>
      <c r="P8" s="15">
        <v>16</v>
      </c>
      <c r="Q8" s="15">
        <v>21</v>
      </c>
      <c r="R8" s="22">
        <v>21</v>
      </c>
      <c r="S8" s="23">
        <v>0.16337962962962738</v>
      </c>
      <c r="T8" s="40">
        <v>3</v>
      </c>
      <c r="U8" s="4">
        <v>21.836620370370373</v>
      </c>
      <c r="V8" s="41">
        <v>3</v>
      </c>
      <c r="W8" s="8">
        <v>2</v>
      </c>
      <c r="X8" s="8">
        <v>4</v>
      </c>
      <c r="Y8" s="8">
        <v>15</v>
      </c>
      <c r="Z8" s="8">
        <v>19</v>
      </c>
      <c r="AA8" s="8">
        <v>18</v>
      </c>
      <c r="AB8" s="8">
        <v>17</v>
      </c>
      <c r="AC8" s="8">
        <v>16</v>
      </c>
      <c r="AD8" s="8">
        <v>14</v>
      </c>
      <c r="AE8" s="8">
        <v>21</v>
      </c>
      <c r="AF8" s="8">
        <v>12</v>
      </c>
      <c r="AG8" s="8">
        <v>13</v>
      </c>
      <c r="AH8" s="8">
        <v>23</v>
      </c>
      <c r="AI8" s="8">
        <v>6</v>
      </c>
      <c r="AJ8" s="8">
        <v>11</v>
      </c>
      <c r="AK8" s="8">
        <v>20</v>
      </c>
      <c r="AL8" s="8"/>
      <c r="AM8" s="8"/>
      <c r="AN8" s="8"/>
      <c r="AO8" s="8"/>
      <c r="AP8" s="8"/>
      <c r="AQ8" s="8"/>
      <c r="AR8" s="42"/>
    </row>
    <row r="9" spans="1:59" x14ac:dyDescent="0.25">
      <c r="A9" s="59">
        <f t="shared" ca="1" si="0"/>
        <v>47</v>
      </c>
      <c r="B9" s="39">
        <v>9</v>
      </c>
      <c r="C9" s="27" t="s">
        <v>91</v>
      </c>
      <c r="D9" s="27" t="s">
        <v>82</v>
      </c>
      <c r="E9" s="27" t="s">
        <v>27</v>
      </c>
      <c r="F9" s="11">
        <v>1963</v>
      </c>
      <c r="G9" s="27" t="s">
        <v>22</v>
      </c>
      <c r="H9" s="11">
        <v>1965</v>
      </c>
      <c r="I9" s="12">
        <v>48</v>
      </c>
      <c r="J9" s="54" t="s">
        <v>25</v>
      </c>
      <c r="K9" s="10" t="s">
        <v>33</v>
      </c>
      <c r="L9" s="16"/>
      <c r="M9" s="14">
        <v>0.46666666666666701</v>
      </c>
      <c r="N9" s="14">
        <v>0.63101851851851853</v>
      </c>
      <c r="O9" s="15">
        <v>0</v>
      </c>
      <c r="P9" s="15">
        <v>16</v>
      </c>
      <c r="Q9" s="15">
        <v>20</v>
      </c>
      <c r="R9" s="22">
        <v>20</v>
      </c>
      <c r="S9" s="23">
        <v>0.16435185185185153</v>
      </c>
      <c r="T9" s="40">
        <v>4</v>
      </c>
      <c r="U9" s="4">
        <v>20.835648148148149</v>
      </c>
      <c r="V9" s="41">
        <v>7</v>
      </c>
      <c r="W9" s="8">
        <v>8</v>
      </c>
      <c r="X9" s="8">
        <v>9</v>
      </c>
      <c r="Y9" s="8">
        <v>22</v>
      </c>
      <c r="Z9" s="8">
        <v>10</v>
      </c>
      <c r="AA9" s="8">
        <v>12</v>
      </c>
      <c r="AB9" s="8">
        <v>21</v>
      </c>
      <c r="AC9" s="8">
        <v>14</v>
      </c>
      <c r="AD9" s="8">
        <v>16</v>
      </c>
      <c r="AE9" s="8">
        <v>17</v>
      </c>
      <c r="AF9" s="8">
        <v>18</v>
      </c>
      <c r="AG9" s="8">
        <v>19</v>
      </c>
      <c r="AH9" s="8">
        <v>15</v>
      </c>
      <c r="AI9" s="8">
        <v>4</v>
      </c>
      <c r="AJ9" s="8">
        <v>3</v>
      </c>
      <c r="AK9" s="8">
        <v>11</v>
      </c>
      <c r="AL9" s="8"/>
      <c r="AM9" s="8"/>
      <c r="AN9" s="8"/>
      <c r="AO9" s="8"/>
      <c r="AP9" s="8"/>
      <c r="AQ9" s="8"/>
      <c r="AR9" s="42"/>
    </row>
    <row r="10" spans="1:59" x14ac:dyDescent="0.25">
      <c r="A10" s="59">
        <f t="shared" ca="1" si="0"/>
        <v>45</v>
      </c>
      <c r="B10" s="39">
        <v>23</v>
      </c>
      <c r="C10" s="27" t="s">
        <v>45</v>
      </c>
      <c r="D10" s="27" t="s">
        <v>213</v>
      </c>
      <c r="E10" s="27" t="s">
        <v>19</v>
      </c>
      <c r="F10" s="11">
        <v>1963</v>
      </c>
      <c r="G10" s="27" t="s">
        <v>41</v>
      </c>
      <c r="H10" s="11">
        <v>1967</v>
      </c>
      <c r="I10" s="12">
        <v>47</v>
      </c>
      <c r="J10" s="54" t="s">
        <v>25</v>
      </c>
      <c r="K10" s="10" t="s">
        <v>33</v>
      </c>
      <c r="L10" s="16"/>
      <c r="M10" s="14">
        <v>0.48125000000000101</v>
      </c>
      <c r="N10" s="14">
        <v>0.63981481481481484</v>
      </c>
      <c r="O10" s="15">
        <v>0</v>
      </c>
      <c r="P10" s="15">
        <v>16</v>
      </c>
      <c r="Q10" s="15">
        <v>19</v>
      </c>
      <c r="R10" s="22">
        <v>19</v>
      </c>
      <c r="S10" s="23">
        <v>0.15856481481481383</v>
      </c>
      <c r="T10" s="40">
        <v>5</v>
      </c>
      <c r="U10" s="4">
        <v>19.841435185185187</v>
      </c>
      <c r="V10" s="41">
        <v>7</v>
      </c>
      <c r="W10" s="8">
        <v>8</v>
      </c>
      <c r="X10" s="8">
        <v>9</v>
      </c>
      <c r="Y10" s="8">
        <v>22</v>
      </c>
      <c r="Z10" s="8">
        <v>10</v>
      </c>
      <c r="AA10" s="8">
        <v>23</v>
      </c>
      <c r="AB10" s="8">
        <v>13</v>
      </c>
      <c r="AC10" s="8">
        <v>14</v>
      </c>
      <c r="AD10" s="8">
        <v>16</v>
      </c>
      <c r="AE10" s="8">
        <v>17</v>
      </c>
      <c r="AF10" s="8">
        <v>19</v>
      </c>
      <c r="AG10" s="8">
        <v>15</v>
      </c>
      <c r="AH10" s="8">
        <v>4</v>
      </c>
      <c r="AI10" s="8">
        <v>3</v>
      </c>
      <c r="AJ10" s="8">
        <v>11</v>
      </c>
      <c r="AK10" s="8">
        <v>20</v>
      </c>
      <c r="AL10" s="8"/>
      <c r="AM10" s="8"/>
      <c r="AN10" s="8"/>
      <c r="AO10" s="8"/>
      <c r="AP10" s="8"/>
      <c r="AQ10" s="8"/>
      <c r="AR10" s="42"/>
    </row>
    <row r="11" spans="1:59" x14ac:dyDescent="0.25">
      <c r="A11" s="59">
        <f t="shared" ca="1" si="0"/>
        <v>37</v>
      </c>
      <c r="B11" s="39">
        <v>3</v>
      </c>
      <c r="C11" s="11" t="s">
        <v>46</v>
      </c>
      <c r="D11" s="27" t="s">
        <v>214</v>
      </c>
      <c r="E11" s="11" t="s">
        <v>20</v>
      </c>
      <c r="F11" s="11">
        <v>1974</v>
      </c>
      <c r="G11" s="11" t="s">
        <v>26</v>
      </c>
      <c r="H11" s="11">
        <v>1975</v>
      </c>
      <c r="I11" s="12">
        <v>37.5</v>
      </c>
      <c r="J11" s="54" t="s">
        <v>14</v>
      </c>
      <c r="K11" s="10" t="s">
        <v>33</v>
      </c>
      <c r="L11" s="16"/>
      <c r="M11" s="14">
        <v>0.4604166666666667</v>
      </c>
      <c r="N11" s="14">
        <v>0.62210648148148151</v>
      </c>
      <c r="O11" s="15">
        <v>0</v>
      </c>
      <c r="P11" s="15">
        <v>14</v>
      </c>
      <c r="Q11" s="15">
        <v>18</v>
      </c>
      <c r="R11" s="22">
        <v>18</v>
      </c>
      <c r="S11" s="23">
        <v>0.16168981481481481</v>
      </c>
      <c r="T11" s="40">
        <v>6</v>
      </c>
      <c r="U11" s="4">
        <v>18.838310185185186</v>
      </c>
      <c r="V11" s="41">
        <v>20</v>
      </c>
      <c r="W11" s="8">
        <v>1</v>
      </c>
      <c r="X11" s="8">
        <v>3</v>
      </c>
      <c r="Y11" s="8">
        <v>4</v>
      </c>
      <c r="Z11" s="8">
        <v>15</v>
      </c>
      <c r="AA11" s="8">
        <v>16</v>
      </c>
      <c r="AB11" s="8">
        <v>17</v>
      </c>
      <c r="AC11" s="8">
        <v>18</v>
      </c>
      <c r="AD11" s="8">
        <v>19</v>
      </c>
      <c r="AE11" s="8">
        <v>14</v>
      </c>
      <c r="AF11" s="8">
        <v>21</v>
      </c>
      <c r="AG11" s="8">
        <v>12</v>
      </c>
      <c r="AH11" s="8">
        <v>10</v>
      </c>
      <c r="AI11" s="8">
        <v>11</v>
      </c>
      <c r="AJ11" s="8"/>
      <c r="AK11" s="8"/>
      <c r="AL11" s="8"/>
      <c r="AM11" s="8"/>
      <c r="AN11" s="8"/>
      <c r="AO11" s="8"/>
      <c r="AP11" s="8"/>
      <c r="AQ11" s="8"/>
      <c r="AR11" s="42"/>
    </row>
    <row r="12" spans="1:59" x14ac:dyDescent="0.25">
      <c r="A12" s="59">
        <f t="shared" ca="1" si="0"/>
        <v>22</v>
      </c>
      <c r="B12" s="39">
        <v>16</v>
      </c>
      <c r="C12" s="11" t="s">
        <v>122</v>
      </c>
      <c r="D12" s="11" t="s">
        <v>44</v>
      </c>
      <c r="E12" s="11" t="s">
        <v>147</v>
      </c>
      <c r="F12" s="11">
        <v>1989</v>
      </c>
      <c r="G12" s="11" t="s">
        <v>170</v>
      </c>
      <c r="H12" s="11">
        <v>1990</v>
      </c>
      <c r="I12" s="12">
        <v>22.5</v>
      </c>
      <c r="J12" s="54" t="s">
        <v>14</v>
      </c>
      <c r="K12" s="10" t="s">
        <v>33</v>
      </c>
      <c r="L12" s="16"/>
      <c r="M12" s="14">
        <v>0.47395833333333398</v>
      </c>
      <c r="N12" s="14">
        <v>0.63609953703703703</v>
      </c>
      <c r="O12" s="15">
        <v>0</v>
      </c>
      <c r="P12" s="15">
        <v>16</v>
      </c>
      <c r="Q12" s="15">
        <v>18</v>
      </c>
      <c r="R12" s="22">
        <v>18</v>
      </c>
      <c r="S12" s="23">
        <v>0.16214120370370305</v>
      </c>
      <c r="T12" s="40">
        <v>7</v>
      </c>
      <c r="U12" s="4">
        <v>18.837858796296295</v>
      </c>
      <c r="V12" s="41">
        <v>20</v>
      </c>
      <c r="W12" s="8">
        <v>11</v>
      </c>
      <c r="X12" s="8">
        <v>7</v>
      </c>
      <c r="Y12" s="8">
        <v>8</v>
      </c>
      <c r="Z12" s="8">
        <v>9</v>
      </c>
      <c r="AA12" s="8">
        <v>22</v>
      </c>
      <c r="AB12" s="8">
        <v>10</v>
      </c>
      <c r="AC12" s="8">
        <v>23</v>
      </c>
      <c r="AD12" s="8">
        <v>13</v>
      </c>
      <c r="AE12" s="8">
        <v>14</v>
      </c>
      <c r="AF12" s="8">
        <v>15</v>
      </c>
      <c r="AG12" s="8">
        <v>4</v>
      </c>
      <c r="AH12" s="8">
        <v>2</v>
      </c>
      <c r="AI12" s="8">
        <v>5</v>
      </c>
      <c r="AJ12" s="8">
        <v>3</v>
      </c>
      <c r="AK12" s="8">
        <v>1</v>
      </c>
      <c r="AL12" s="8"/>
      <c r="AM12" s="8"/>
      <c r="AN12" s="8"/>
      <c r="AO12" s="8"/>
      <c r="AP12" s="8"/>
      <c r="AQ12" s="8"/>
      <c r="AR12" s="42"/>
    </row>
    <row r="13" spans="1:59" x14ac:dyDescent="0.25">
      <c r="A13" s="59">
        <f t="shared" ca="1" si="0"/>
        <v>36</v>
      </c>
      <c r="B13" s="39">
        <v>18</v>
      </c>
      <c r="C13" s="11" t="s">
        <v>97</v>
      </c>
      <c r="D13" s="27" t="s">
        <v>83</v>
      </c>
      <c r="E13" s="27" t="s">
        <v>104</v>
      </c>
      <c r="F13" s="11">
        <v>1976</v>
      </c>
      <c r="G13" s="11" t="s">
        <v>110</v>
      </c>
      <c r="H13" s="11">
        <v>1972</v>
      </c>
      <c r="I13" s="12">
        <v>38</v>
      </c>
      <c r="J13" s="54" t="s">
        <v>14</v>
      </c>
      <c r="K13" s="10" t="s">
        <v>33</v>
      </c>
      <c r="L13" s="16"/>
      <c r="M13" s="14">
        <v>0.47604166666666797</v>
      </c>
      <c r="N13" s="14">
        <v>0.64758101851851857</v>
      </c>
      <c r="O13" s="15">
        <v>-2</v>
      </c>
      <c r="P13" s="15">
        <v>15</v>
      </c>
      <c r="Q13" s="15">
        <v>20</v>
      </c>
      <c r="R13" s="22">
        <v>18</v>
      </c>
      <c r="S13" s="23">
        <v>0.1715393518518506</v>
      </c>
      <c r="T13" s="40">
        <v>8</v>
      </c>
      <c r="U13" s="4">
        <v>18.828460648148148</v>
      </c>
      <c r="V13" s="41">
        <v>11</v>
      </c>
      <c r="W13" s="8">
        <v>3</v>
      </c>
      <c r="X13" s="8">
        <v>5</v>
      </c>
      <c r="Y13" s="8">
        <v>4</v>
      </c>
      <c r="Z13" s="8">
        <v>15</v>
      </c>
      <c r="AA13" s="8">
        <v>19</v>
      </c>
      <c r="AB13" s="8">
        <v>18</v>
      </c>
      <c r="AC13" s="8">
        <v>17</v>
      </c>
      <c r="AD13" s="8">
        <v>16</v>
      </c>
      <c r="AE13" s="8">
        <v>14</v>
      </c>
      <c r="AF13" s="8">
        <v>21</v>
      </c>
      <c r="AG13" s="8">
        <v>13</v>
      </c>
      <c r="AH13" s="8">
        <v>23</v>
      </c>
      <c r="AI13" s="8">
        <v>9</v>
      </c>
      <c r="AJ13" s="8">
        <v>8</v>
      </c>
      <c r="AK13" s="8"/>
      <c r="AL13" s="8"/>
      <c r="AM13" s="8"/>
      <c r="AN13" s="8"/>
      <c r="AO13" s="8"/>
      <c r="AP13" s="8"/>
      <c r="AQ13" s="8"/>
      <c r="AR13" s="42"/>
    </row>
    <row r="14" spans="1:59" x14ac:dyDescent="0.25">
      <c r="A14" s="59">
        <f t="shared" ca="1" si="0"/>
        <v>48</v>
      </c>
      <c r="B14" s="39">
        <v>37</v>
      </c>
      <c r="C14" s="10" t="s">
        <v>80</v>
      </c>
      <c r="D14" s="10" t="s">
        <v>44</v>
      </c>
      <c r="E14" s="57" t="s">
        <v>42</v>
      </c>
      <c r="F14" s="67">
        <v>1961</v>
      </c>
      <c r="G14" s="57" t="s">
        <v>23</v>
      </c>
      <c r="H14" s="67">
        <v>1964</v>
      </c>
      <c r="I14" s="12">
        <v>49.5</v>
      </c>
      <c r="J14" s="54" t="s">
        <v>25</v>
      </c>
      <c r="K14" s="10" t="s">
        <v>34</v>
      </c>
      <c r="L14" s="16"/>
      <c r="M14" s="14">
        <v>0.49583333333333501</v>
      </c>
      <c r="N14" s="14">
        <v>0.6489583333333333</v>
      </c>
      <c r="O14" s="15">
        <v>0</v>
      </c>
      <c r="P14" s="15">
        <v>16</v>
      </c>
      <c r="Q14" s="15">
        <v>17</v>
      </c>
      <c r="R14" s="22">
        <v>17</v>
      </c>
      <c r="S14" s="23">
        <v>0.15312499999999829</v>
      </c>
      <c r="T14" s="40">
        <v>9</v>
      </c>
      <c r="U14" s="4">
        <v>17.846875000000001</v>
      </c>
      <c r="V14" s="41">
        <v>20</v>
      </c>
      <c r="W14" s="8">
        <v>1</v>
      </c>
      <c r="X14" s="8">
        <v>11</v>
      </c>
      <c r="Y14" s="8">
        <v>3</v>
      </c>
      <c r="Z14" s="8">
        <v>2</v>
      </c>
      <c r="AA14" s="8">
        <v>4</v>
      </c>
      <c r="AB14" s="8">
        <v>15</v>
      </c>
      <c r="AC14" s="8">
        <v>16</v>
      </c>
      <c r="AD14" s="8">
        <v>14</v>
      </c>
      <c r="AE14" s="8">
        <v>13</v>
      </c>
      <c r="AF14" s="8">
        <v>12</v>
      </c>
      <c r="AG14" s="8">
        <v>10</v>
      </c>
      <c r="AH14" s="8">
        <v>22</v>
      </c>
      <c r="AI14" s="8">
        <v>9</v>
      </c>
      <c r="AJ14" s="8">
        <v>8</v>
      </c>
      <c r="AK14" s="8">
        <v>7</v>
      </c>
      <c r="AL14" s="8"/>
      <c r="AM14" s="8"/>
      <c r="AN14" s="8"/>
      <c r="AO14" s="8"/>
      <c r="AP14" s="8"/>
      <c r="AQ14" s="8"/>
      <c r="AR14" s="42"/>
    </row>
    <row r="15" spans="1:59" x14ac:dyDescent="0.25">
      <c r="A15" s="59">
        <f t="shared" ca="1" si="0"/>
        <v>21</v>
      </c>
      <c r="B15" s="39">
        <v>13</v>
      </c>
      <c r="C15" s="27" t="s">
        <v>95</v>
      </c>
      <c r="D15" s="27" t="s">
        <v>44</v>
      </c>
      <c r="E15" s="27" t="s">
        <v>100</v>
      </c>
      <c r="F15" s="11">
        <v>1991</v>
      </c>
      <c r="G15" s="11" t="s">
        <v>107</v>
      </c>
      <c r="H15" s="11">
        <v>1991</v>
      </c>
      <c r="I15" s="12">
        <v>21</v>
      </c>
      <c r="J15" s="54" t="s">
        <v>14</v>
      </c>
      <c r="K15" s="10" t="s">
        <v>33</v>
      </c>
      <c r="L15" s="28"/>
      <c r="M15" s="14">
        <v>0.47083333333333399</v>
      </c>
      <c r="N15" s="14">
        <v>0.63641203703703708</v>
      </c>
      <c r="O15" s="15">
        <v>0</v>
      </c>
      <c r="P15" s="15">
        <v>14</v>
      </c>
      <c r="Q15" s="15">
        <v>17</v>
      </c>
      <c r="R15" s="22">
        <v>17</v>
      </c>
      <c r="S15" s="23">
        <v>0.16557870370370309</v>
      </c>
      <c r="T15" s="40">
        <v>10</v>
      </c>
      <c r="U15" s="4">
        <v>17.834421296296298</v>
      </c>
      <c r="V15" s="41">
        <v>20</v>
      </c>
      <c r="W15" s="8">
        <v>11</v>
      </c>
      <c r="X15" s="8">
        <v>7</v>
      </c>
      <c r="Y15" s="8">
        <v>8</v>
      </c>
      <c r="Z15" s="8">
        <v>9</v>
      </c>
      <c r="AA15" s="8">
        <v>22</v>
      </c>
      <c r="AB15" s="8">
        <v>10</v>
      </c>
      <c r="AC15" s="8">
        <v>23</v>
      </c>
      <c r="AD15" s="8">
        <v>13</v>
      </c>
      <c r="AE15" s="8">
        <v>14</v>
      </c>
      <c r="AF15" s="8">
        <v>16</v>
      </c>
      <c r="AG15" s="8">
        <v>17</v>
      </c>
      <c r="AH15" s="8">
        <v>18</v>
      </c>
      <c r="AI15" s="8">
        <v>19</v>
      </c>
      <c r="AJ15" s="8"/>
      <c r="AK15" s="8"/>
      <c r="AL15" s="8"/>
      <c r="AM15" s="8"/>
      <c r="AN15" s="8"/>
      <c r="AO15" s="8"/>
      <c r="AP15" s="8"/>
      <c r="AQ15" s="8"/>
      <c r="AR15" s="42"/>
    </row>
    <row r="16" spans="1:59" x14ac:dyDescent="0.25">
      <c r="A16" s="59">
        <f t="shared" ca="1" si="0"/>
        <v>48</v>
      </c>
      <c r="B16" s="39">
        <v>35</v>
      </c>
      <c r="C16" s="27" t="s">
        <v>126</v>
      </c>
      <c r="D16" s="27" t="s">
        <v>195</v>
      </c>
      <c r="E16" s="27" t="s">
        <v>151</v>
      </c>
      <c r="F16" s="11">
        <v>1964</v>
      </c>
      <c r="G16" s="11" t="s">
        <v>150</v>
      </c>
      <c r="H16" s="11">
        <v>1957</v>
      </c>
      <c r="I16" s="12">
        <v>51.5</v>
      </c>
      <c r="J16" s="54" t="s">
        <v>53</v>
      </c>
      <c r="K16" s="10" t="s">
        <v>33</v>
      </c>
      <c r="L16" s="16"/>
      <c r="M16" s="14">
        <v>0.49375000000000202</v>
      </c>
      <c r="N16" s="14">
        <v>0.66049768518518526</v>
      </c>
      <c r="O16" s="15">
        <v>-1</v>
      </c>
      <c r="P16" s="15">
        <v>13</v>
      </c>
      <c r="Q16" s="15">
        <v>17</v>
      </c>
      <c r="R16" s="22">
        <v>16</v>
      </c>
      <c r="S16" s="23">
        <v>0.16674768518518324</v>
      </c>
      <c r="T16" s="40">
        <v>11</v>
      </c>
      <c r="U16" s="4">
        <v>16.833252314814818</v>
      </c>
      <c r="V16" s="41">
        <v>7</v>
      </c>
      <c r="W16" s="8">
        <v>8</v>
      </c>
      <c r="X16" s="8">
        <v>9</v>
      </c>
      <c r="Y16" s="8">
        <v>22</v>
      </c>
      <c r="Z16" s="8">
        <v>10</v>
      </c>
      <c r="AA16" s="8">
        <v>12</v>
      </c>
      <c r="AB16" s="8">
        <v>21</v>
      </c>
      <c r="AC16" s="8">
        <v>18</v>
      </c>
      <c r="AD16" s="8">
        <v>17</v>
      </c>
      <c r="AE16" s="8">
        <v>19</v>
      </c>
      <c r="AF16" s="8">
        <v>15</v>
      </c>
      <c r="AG16" s="8">
        <v>4</v>
      </c>
      <c r="AH16" s="8">
        <v>3</v>
      </c>
      <c r="AI16" s="8"/>
      <c r="AJ16" s="8"/>
      <c r="AK16" s="8"/>
      <c r="AL16" s="8"/>
      <c r="AM16" s="8"/>
      <c r="AN16" s="8"/>
      <c r="AO16" s="8"/>
      <c r="AP16" s="8"/>
      <c r="AQ16" s="8"/>
      <c r="AR16" s="42"/>
    </row>
    <row r="17" spans="1:44" x14ac:dyDescent="0.25">
      <c r="A17" s="59">
        <f t="shared" ca="1" si="0"/>
        <v>42</v>
      </c>
      <c r="B17" s="39">
        <v>11</v>
      </c>
      <c r="C17" s="27" t="s">
        <v>69</v>
      </c>
      <c r="D17" s="27" t="s">
        <v>218</v>
      </c>
      <c r="E17" s="11" t="s">
        <v>28</v>
      </c>
      <c r="F17" s="11">
        <v>1969</v>
      </c>
      <c r="G17" s="11" t="s">
        <v>29</v>
      </c>
      <c r="H17" s="11">
        <v>1970</v>
      </c>
      <c r="I17" s="12">
        <v>42.5</v>
      </c>
      <c r="J17" s="54" t="s">
        <v>25</v>
      </c>
      <c r="K17" s="10" t="s">
        <v>33</v>
      </c>
      <c r="L17" s="28"/>
      <c r="M17" s="14">
        <v>0.46875</v>
      </c>
      <c r="N17" s="14">
        <v>0.62291666666666667</v>
      </c>
      <c r="O17" s="15">
        <v>0</v>
      </c>
      <c r="P17" s="15">
        <v>13</v>
      </c>
      <c r="Q17" s="15">
        <v>15</v>
      </c>
      <c r="R17" s="22">
        <v>15</v>
      </c>
      <c r="S17" s="23">
        <v>0.15416666666666667</v>
      </c>
      <c r="T17" s="40">
        <v>12</v>
      </c>
      <c r="U17" s="4">
        <v>15.845833333333333</v>
      </c>
      <c r="V17" s="41">
        <v>7</v>
      </c>
      <c r="W17" s="8">
        <v>8</v>
      </c>
      <c r="X17" s="8">
        <v>9</v>
      </c>
      <c r="Y17" s="8">
        <v>22</v>
      </c>
      <c r="Z17" s="8">
        <v>10</v>
      </c>
      <c r="AA17" s="8">
        <v>12</v>
      </c>
      <c r="AB17" s="8">
        <v>14</v>
      </c>
      <c r="AC17" s="8">
        <v>13</v>
      </c>
      <c r="AD17" s="8">
        <v>21</v>
      </c>
      <c r="AE17" s="8">
        <v>16</v>
      </c>
      <c r="AF17" s="8">
        <v>15</v>
      </c>
      <c r="AG17" s="8">
        <v>4</v>
      </c>
      <c r="AH17" s="8">
        <v>2</v>
      </c>
      <c r="AI17" s="8"/>
      <c r="AJ17" s="8"/>
      <c r="AK17" s="8"/>
      <c r="AL17" s="8"/>
      <c r="AM17" s="8"/>
      <c r="AN17" s="8"/>
      <c r="AO17" s="8"/>
      <c r="AP17" s="8"/>
      <c r="AQ17" s="8"/>
      <c r="AR17" s="42"/>
    </row>
    <row r="18" spans="1:44" x14ac:dyDescent="0.25">
      <c r="A18" s="59">
        <f t="shared" ca="1" si="0"/>
        <v>30</v>
      </c>
      <c r="B18" s="39">
        <v>19</v>
      </c>
      <c r="C18" s="27" t="s">
        <v>96</v>
      </c>
      <c r="D18" s="27" t="s">
        <v>47</v>
      </c>
      <c r="E18" s="27" t="s">
        <v>101</v>
      </c>
      <c r="F18" s="11">
        <v>1982</v>
      </c>
      <c r="G18" s="11" t="s">
        <v>108</v>
      </c>
      <c r="H18" s="11">
        <v>1980</v>
      </c>
      <c r="I18" s="12">
        <v>31</v>
      </c>
      <c r="J18" s="54" t="s">
        <v>14</v>
      </c>
      <c r="K18" s="10" t="s">
        <v>34</v>
      </c>
      <c r="L18" s="16"/>
      <c r="M18" s="14">
        <v>0.47708333333333403</v>
      </c>
      <c r="N18" s="14">
        <v>0.64333333333333331</v>
      </c>
      <c r="O18" s="15">
        <v>0</v>
      </c>
      <c r="P18" s="15">
        <v>12</v>
      </c>
      <c r="Q18" s="15">
        <v>15</v>
      </c>
      <c r="R18" s="22">
        <v>15</v>
      </c>
      <c r="S18" s="23">
        <v>0.16624999999999929</v>
      </c>
      <c r="T18" s="40">
        <v>13</v>
      </c>
      <c r="U18" s="4">
        <v>15.83375</v>
      </c>
      <c r="V18" s="41">
        <v>21</v>
      </c>
      <c r="W18" s="8">
        <v>3</v>
      </c>
      <c r="X18" s="8">
        <v>4</v>
      </c>
      <c r="Y18" s="8">
        <v>15</v>
      </c>
      <c r="Z18" s="8">
        <v>16</v>
      </c>
      <c r="AA18" s="8">
        <v>14</v>
      </c>
      <c r="AB18" s="8">
        <v>20</v>
      </c>
      <c r="AC18" s="8">
        <v>12</v>
      </c>
      <c r="AD18" s="8">
        <v>13</v>
      </c>
      <c r="AE18" s="8">
        <v>23</v>
      </c>
      <c r="AF18" s="8">
        <v>6</v>
      </c>
      <c r="AG18" s="8">
        <v>11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42"/>
    </row>
    <row r="19" spans="1:44" x14ac:dyDescent="0.25">
      <c r="A19" s="59">
        <f t="shared" ca="1" si="0"/>
        <v>34</v>
      </c>
      <c r="B19" s="39">
        <v>2</v>
      </c>
      <c r="C19" s="27" t="s">
        <v>118</v>
      </c>
      <c r="D19" s="27" t="s">
        <v>190</v>
      </c>
      <c r="E19" s="27" t="s">
        <v>142</v>
      </c>
      <c r="F19" s="11">
        <v>1978</v>
      </c>
      <c r="G19" s="27" t="s">
        <v>167</v>
      </c>
      <c r="H19" s="11">
        <v>1977</v>
      </c>
      <c r="I19" s="12">
        <v>34.5</v>
      </c>
      <c r="J19" s="54" t="s">
        <v>14</v>
      </c>
      <c r="K19" s="10" t="s">
        <v>35</v>
      </c>
      <c r="L19" s="16"/>
      <c r="M19" s="14">
        <v>0.45937500000000003</v>
      </c>
      <c r="N19" s="14">
        <v>0.61848379629629624</v>
      </c>
      <c r="O19" s="15">
        <v>0</v>
      </c>
      <c r="P19" s="15">
        <v>12</v>
      </c>
      <c r="Q19" s="15">
        <v>14</v>
      </c>
      <c r="R19" s="22">
        <v>14</v>
      </c>
      <c r="S19" s="23">
        <v>0.15910879629629621</v>
      </c>
      <c r="T19" s="40">
        <v>14</v>
      </c>
      <c r="U19" s="4">
        <v>14.840891203703704</v>
      </c>
      <c r="V19" s="41">
        <v>11</v>
      </c>
      <c r="W19" s="8">
        <v>7</v>
      </c>
      <c r="X19" s="8">
        <v>8</v>
      </c>
      <c r="Y19" s="8">
        <v>9</v>
      </c>
      <c r="Z19" s="8">
        <v>22</v>
      </c>
      <c r="AA19" s="8">
        <v>10</v>
      </c>
      <c r="AB19" s="8">
        <v>23</v>
      </c>
      <c r="AC19" s="8">
        <v>13</v>
      </c>
      <c r="AD19" s="8">
        <v>14</v>
      </c>
      <c r="AE19" s="8">
        <v>15</v>
      </c>
      <c r="AF19" s="8">
        <v>4</v>
      </c>
      <c r="AG19" s="8">
        <v>3</v>
      </c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42"/>
    </row>
    <row r="20" spans="1:44" x14ac:dyDescent="0.25">
      <c r="A20" s="59">
        <f t="shared" ca="1" si="0"/>
        <v>37</v>
      </c>
      <c r="B20" s="39">
        <v>22</v>
      </c>
      <c r="C20" s="27" t="s">
        <v>224</v>
      </c>
      <c r="D20" s="27" t="s">
        <v>211</v>
      </c>
      <c r="E20" s="11" t="s">
        <v>162</v>
      </c>
      <c r="F20" s="11">
        <v>1975</v>
      </c>
      <c r="G20" s="11" t="s">
        <v>185</v>
      </c>
      <c r="H20" s="11">
        <v>1968</v>
      </c>
      <c r="I20" s="12">
        <v>40.5</v>
      </c>
      <c r="J20" s="54" t="s">
        <v>25</v>
      </c>
      <c r="K20" s="10" t="s">
        <v>33</v>
      </c>
      <c r="L20" s="16"/>
      <c r="M20" s="14">
        <v>0.48020833333333401</v>
      </c>
      <c r="N20" s="14">
        <v>0.64601851851851855</v>
      </c>
      <c r="O20" s="15">
        <v>0</v>
      </c>
      <c r="P20" s="15">
        <v>12</v>
      </c>
      <c r="Q20" s="15">
        <v>14</v>
      </c>
      <c r="R20" s="22">
        <v>14</v>
      </c>
      <c r="S20" s="23">
        <v>0.16581018518518453</v>
      </c>
      <c r="T20" s="40">
        <v>15</v>
      </c>
      <c r="U20" s="4">
        <v>14.834189814814815</v>
      </c>
      <c r="V20" s="41">
        <v>20</v>
      </c>
      <c r="W20" s="8">
        <v>2</v>
      </c>
      <c r="X20" s="8">
        <v>3</v>
      </c>
      <c r="Y20" s="8">
        <v>4</v>
      </c>
      <c r="Z20" s="8">
        <v>15</v>
      </c>
      <c r="AA20" s="8">
        <v>16</v>
      </c>
      <c r="AB20" s="8">
        <v>14</v>
      </c>
      <c r="AC20" s="8">
        <v>13</v>
      </c>
      <c r="AD20" s="8">
        <v>23</v>
      </c>
      <c r="AE20" s="8">
        <v>9</v>
      </c>
      <c r="AF20" s="8">
        <v>8</v>
      </c>
      <c r="AG20" s="8">
        <v>11</v>
      </c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42"/>
    </row>
    <row r="21" spans="1:44" x14ac:dyDescent="0.25">
      <c r="A21" s="59">
        <f t="shared" ca="1" si="0"/>
        <v>38</v>
      </c>
      <c r="B21" s="39">
        <v>48</v>
      </c>
      <c r="C21" s="11" t="s">
        <v>136</v>
      </c>
      <c r="D21" s="11" t="s">
        <v>200</v>
      </c>
      <c r="E21" s="11" t="s">
        <v>161</v>
      </c>
      <c r="F21" s="11">
        <v>1972</v>
      </c>
      <c r="G21" s="11" t="s">
        <v>183</v>
      </c>
      <c r="H21" s="11">
        <v>1974</v>
      </c>
      <c r="I21" s="12">
        <v>39</v>
      </c>
      <c r="J21" s="54" t="s">
        <v>14</v>
      </c>
      <c r="K21" s="10" t="s">
        <v>33</v>
      </c>
      <c r="L21" s="16"/>
      <c r="M21" s="14">
        <v>0.50729166666666903</v>
      </c>
      <c r="N21" s="14">
        <v>0.67511574074074077</v>
      </c>
      <c r="O21" s="15">
        <v>-1</v>
      </c>
      <c r="P21" s="15">
        <v>12</v>
      </c>
      <c r="Q21" s="15">
        <v>15</v>
      </c>
      <c r="R21" s="22">
        <v>14</v>
      </c>
      <c r="S21" s="23">
        <v>0.16782407407407174</v>
      </c>
      <c r="T21" s="40">
        <v>16</v>
      </c>
      <c r="U21" s="4">
        <v>14.832175925925927</v>
      </c>
      <c r="V21" s="41">
        <v>20</v>
      </c>
      <c r="W21" s="8">
        <v>1</v>
      </c>
      <c r="X21" s="8">
        <v>3</v>
      </c>
      <c r="Y21" s="8">
        <v>2</v>
      </c>
      <c r="Z21" s="8">
        <v>4</v>
      </c>
      <c r="AA21" s="8">
        <v>15</v>
      </c>
      <c r="AB21" s="8">
        <v>19</v>
      </c>
      <c r="AC21" s="8">
        <v>18</v>
      </c>
      <c r="AD21" s="8">
        <v>17</v>
      </c>
      <c r="AE21" s="8">
        <v>16</v>
      </c>
      <c r="AF21" s="8">
        <v>14</v>
      </c>
      <c r="AG21" s="8">
        <v>13</v>
      </c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42"/>
    </row>
    <row r="22" spans="1:44" x14ac:dyDescent="0.25">
      <c r="A22" s="59">
        <f t="shared" ca="1" si="0"/>
        <v>24</v>
      </c>
      <c r="B22" s="39">
        <v>44</v>
      </c>
      <c r="C22" s="27" t="s">
        <v>233</v>
      </c>
      <c r="D22" s="27" t="s">
        <v>193</v>
      </c>
      <c r="E22" s="11" t="s">
        <v>148</v>
      </c>
      <c r="F22" s="11">
        <v>1988</v>
      </c>
      <c r="G22" s="11" t="s">
        <v>171</v>
      </c>
      <c r="H22" s="11">
        <v>1972</v>
      </c>
      <c r="I22" s="12">
        <v>32</v>
      </c>
      <c r="J22" s="54" t="s">
        <v>14</v>
      </c>
      <c r="K22" s="10" t="s">
        <v>33</v>
      </c>
      <c r="L22" s="16"/>
      <c r="M22" s="14">
        <v>0.50312500000000204</v>
      </c>
      <c r="N22" s="14">
        <v>0.67395833333333333</v>
      </c>
      <c r="O22" s="15">
        <v>-2</v>
      </c>
      <c r="P22" s="15">
        <v>13</v>
      </c>
      <c r="Q22" s="15">
        <v>16</v>
      </c>
      <c r="R22" s="22">
        <v>14</v>
      </c>
      <c r="S22" s="23">
        <v>0.17083333333333128</v>
      </c>
      <c r="T22" s="40">
        <v>17</v>
      </c>
      <c r="U22" s="4">
        <v>14.829166666666669</v>
      </c>
      <c r="V22" s="41">
        <v>11</v>
      </c>
      <c r="W22" s="8">
        <v>7</v>
      </c>
      <c r="X22" s="8">
        <v>8</v>
      </c>
      <c r="Y22" s="8">
        <v>9</v>
      </c>
      <c r="Z22" s="8">
        <v>22</v>
      </c>
      <c r="AA22" s="8">
        <v>10</v>
      </c>
      <c r="AB22" s="8">
        <v>14</v>
      </c>
      <c r="AC22" s="8">
        <v>21</v>
      </c>
      <c r="AD22" s="8">
        <v>16</v>
      </c>
      <c r="AE22" s="8">
        <v>17</v>
      </c>
      <c r="AF22" s="8">
        <v>18</v>
      </c>
      <c r="AG22" s="8">
        <v>19</v>
      </c>
      <c r="AH22" s="8">
        <v>3</v>
      </c>
      <c r="AI22" s="8"/>
      <c r="AJ22" s="8"/>
      <c r="AK22" s="8"/>
      <c r="AL22" s="8"/>
      <c r="AM22" s="8"/>
      <c r="AN22" s="8"/>
      <c r="AO22" s="8"/>
      <c r="AP22" s="8"/>
      <c r="AQ22" s="8"/>
      <c r="AR22" s="42"/>
    </row>
    <row r="23" spans="1:44" x14ac:dyDescent="0.25">
      <c r="A23" s="59">
        <f t="shared" ca="1" si="0"/>
        <v>35</v>
      </c>
      <c r="B23" s="39">
        <v>6</v>
      </c>
      <c r="C23" s="27" t="s">
        <v>128</v>
      </c>
      <c r="D23" s="27" t="s">
        <v>196</v>
      </c>
      <c r="E23" s="11" t="s">
        <v>153</v>
      </c>
      <c r="F23" s="11">
        <v>1977</v>
      </c>
      <c r="G23" s="27" t="s">
        <v>175</v>
      </c>
      <c r="H23" s="11">
        <v>1968</v>
      </c>
      <c r="I23" s="12">
        <v>39.5</v>
      </c>
      <c r="J23" s="54" t="s">
        <v>14</v>
      </c>
      <c r="K23" s="10" t="s">
        <v>33</v>
      </c>
      <c r="L23" s="16"/>
      <c r="M23" s="14">
        <v>0.46354166666666702</v>
      </c>
      <c r="N23" s="14">
        <v>0.61983796296296301</v>
      </c>
      <c r="O23" s="15">
        <v>0</v>
      </c>
      <c r="P23" s="15">
        <v>11</v>
      </c>
      <c r="Q23" s="15">
        <v>13</v>
      </c>
      <c r="R23" s="22">
        <v>13</v>
      </c>
      <c r="S23" s="23">
        <v>0.15629629629629599</v>
      </c>
      <c r="T23" s="40">
        <v>18</v>
      </c>
      <c r="U23" s="4">
        <v>13.843703703703705</v>
      </c>
      <c r="V23" s="41">
        <v>20</v>
      </c>
      <c r="W23" s="8">
        <v>3</v>
      </c>
      <c r="X23" s="8">
        <v>2</v>
      </c>
      <c r="Y23" s="8">
        <v>4</v>
      </c>
      <c r="Z23" s="8">
        <v>15</v>
      </c>
      <c r="AA23" s="8">
        <v>16</v>
      </c>
      <c r="AB23" s="8">
        <v>19</v>
      </c>
      <c r="AC23" s="8">
        <v>18</v>
      </c>
      <c r="AD23" s="8">
        <v>14</v>
      </c>
      <c r="AE23" s="8">
        <v>13</v>
      </c>
      <c r="AF23" s="8">
        <v>6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42"/>
    </row>
    <row r="24" spans="1:44" x14ac:dyDescent="0.25">
      <c r="A24" s="59">
        <f t="shared" ca="1" si="0"/>
        <v>31</v>
      </c>
      <c r="B24" s="39">
        <v>49</v>
      </c>
      <c r="C24" s="27" t="s">
        <v>234</v>
      </c>
      <c r="D24" s="11" t="s">
        <v>44</v>
      </c>
      <c r="E24" s="27" t="s">
        <v>235</v>
      </c>
      <c r="F24" s="11">
        <v>1981</v>
      </c>
      <c r="G24" s="27" t="s">
        <v>240</v>
      </c>
      <c r="H24" s="11">
        <v>1981</v>
      </c>
      <c r="I24" s="12">
        <v>31</v>
      </c>
      <c r="J24" s="54" t="s">
        <v>14</v>
      </c>
      <c r="K24" s="10" t="s">
        <v>33</v>
      </c>
      <c r="L24" s="55"/>
      <c r="M24" s="14">
        <v>0.50833333333333597</v>
      </c>
      <c r="N24" s="14">
        <v>0.67052083333333334</v>
      </c>
      <c r="O24" s="15">
        <v>0</v>
      </c>
      <c r="P24" s="15">
        <v>12</v>
      </c>
      <c r="Q24" s="15">
        <v>13</v>
      </c>
      <c r="R24" s="22">
        <v>13</v>
      </c>
      <c r="S24" s="23">
        <v>0.16218749999999738</v>
      </c>
      <c r="T24" s="40">
        <v>19</v>
      </c>
      <c r="U24" s="4">
        <v>13.837812500000002</v>
      </c>
      <c r="V24" s="41">
        <v>20</v>
      </c>
      <c r="W24" s="8">
        <v>11</v>
      </c>
      <c r="X24" s="8">
        <v>7</v>
      </c>
      <c r="Y24" s="8">
        <v>8</v>
      </c>
      <c r="Z24" s="8">
        <v>9</v>
      </c>
      <c r="AA24" s="8">
        <v>22</v>
      </c>
      <c r="AB24" s="8">
        <v>10</v>
      </c>
      <c r="AC24" s="8">
        <v>14</v>
      </c>
      <c r="AD24" s="8">
        <v>16</v>
      </c>
      <c r="AE24" s="8">
        <v>15</v>
      </c>
      <c r="AF24" s="8">
        <v>4</v>
      </c>
      <c r="AG24" s="8">
        <v>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42"/>
    </row>
    <row r="25" spans="1:44" x14ac:dyDescent="0.25">
      <c r="A25" s="59">
        <f t="shared" ca="1" si="0"/>
        <v>33</v>
      </c>
      <c r="B25" s="39">
        <v>7</v>
      </c>
      <c r="C25" s="11" t="s">
        <v>131</v>
      </c>
      <c r="D25" s="11" t="s">
        <v>197</v>
      </c>
      <c r="E25" s="11" t="s">
        <v>156</v>
      </c>
      <c r="F25" s="11">
        <v>1979</v>
      </c>
      <c r="G25" s="11" t="s">
        <v>178</v>
      </c>
      <c r="H25" s="11">
        <v>1971</v>
      </c>
      <c r="I25" s="12">
        <v>37</v>
      </c>
      <c r="J25" s="54" t="s">
        <v>14</v>
      </c>
      <c r="K25" s="10" t="s">
        <v>33</v>
      </c>
      <c r="L25" s="16"/>
      <c r="M25" s="14">
        <v>0.46458333333333401</v>
      </c>
      <c r="N25" s="14">
        <v>0.63583333333333336</v>
      </c>
      <c r="O25" s="15">
        <v>-2</v>
      </c>
      <c r="P25" s="15">
        <v>13</v>
      </c>
      <c r="Q25" s="15">
        <v>15</v>
      </c>
      <c r="R25" s="22">
        <v>13</v>
      </c>
      <c r="S25" s="23">
        <v>0.17124999999999935</v>
      </c>
      <c r="T25" s="40">
        <v>20</v>
      </c>
      <c r="U25" s="4">
        <v>13.828750000000001</v>
      </c>
      <c r="V25" s="41">
        <v>11</v>
      </c>
      <c r="W25" s="8">
        <v>6</v>
      </c>
      <c r="X25" s="8">
        <v>7</v>
      </c>
      <c r="Y25" s="8">
        <v>8</v>
      </c>
      <c r="Z25" s="8">
        <v>9</v>
      </c>
      <c r="AA25" s="8">
        <v>22</v>
      </c>
      <c r="AB25" s="8">
        <v>10</v>
      </c>
      <c r="AC25" s="8">
        <v>23</v>
      </c>
      <c r="AD25" s="8">
        <v>13</v>
      </c>
      <c r="AE25" s="8">
        <v>21</v>
      </c>
      <c r="AF25" s="8">
        <v>14</v>
      </c>
      <c r="AG25" s="8">
        <v>5</v>
      </c>
      <c r="AH25" s="8">
        <v>3</v>
      </c>
      <c r="AI25" s="8"/>
      <c r="AJ25" s="8"/>
      <c r="AK25" s="8"/>
      <c r="AL25" s="8"/>
      <c r="AM25" s="8"/>
      <c r="AN25" s="8"/>
      <c r="AO25" s="8"/>
      <c r="AP25" s="8"/>
      <c r="AQ25" s="8"/>
      <c r="AR25" s="42"/>
    </row>
    <row r="26" spans="1:44" x14ac:dyDescent="0.25">
      <c r="A26" s="59">
        <f t="shared" ca="1" si="0"/>
        <v>30</v>
      </c>
      <c r="B26" s="39">
        <v>25</v>
      </c>
      <c r="C26" s="57" t="s">
        <v>99</v>
      </c>
      <c r="D26" s="10" t="s">
        <v>47</v>
      </c>
      <c r="E26" s="10" t="s">
        <v>106</v>
      </c>
      <c r="F26" s="57">
        <v>1978</v>
      </c>
      <c r="G26" s="57" t="s">
        <v>112</v>
      </c>
      <c r="H26" s="57">
        <v>1982</v>
      </c>
      <c r="I26" s="12">
        <v>32</v>
      </c>
      <c r="J26" s="54" t="s">
        <v>14</v>
      </c>
      <c r="K26" s="10" t="s">
        <v>34</v>
      </c>
      <c r="L26" s="16"/>
      <c r="M26" s="14">
        <v>0.483333333333335</v>
      </c>
      <c r="N26" s="14">
        <v>0.62914351851851846</v>
      </c>
      <c r="O26" s="15">
        <v>0</v>
      </c>
      <c r="P26" s="15">
        <v>11</v>
      </c>
      <c r="Q26" s="15">
        <v>12</v>
      </c>
      <c r="R26" s="22">
        <v>12</v>
      </c>
      <c r="S26" s="23">
        <v>0.14581018518518346</v>
      </c>
      <c r="T26" s="40">
        <v>21</v>
      </c>
      <c r="U26" s="4">
        <v>12.854189814814816</v>
      </c>
      <c r="V26" s="41">
        <v>20</v>
      </c>
      <c r="W26" s="8">
        <v>1</v>
      </c>
      <c r="X26" s="8">
        <v>3</v>
      </c>
      <c r="Y26" s="8">
        <v>5</v>
      </c>
      <c r="Z26" s="8">
        <v>23</v>
      </c>
      <c r="AA26" s="8">
        <v>13</v>
      </c>
      <c r="AB26" s="8">
        <v>10</v>
      </c>
      <c r="AC26" s="8">
        <v>22</v>
      </c>
      <c r="AD26" s="8">
        <v>9</v>
      </c>
      <c r="AE26" s="8">
        <v>8</v>
      </c>
      <c r="AF26" s="8">
        <v>11</v>
      </c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42"/>
    </row>
    <row r="27" spans="1:44" x14ac:dyDescent="0.25">
      <c r="A27" s="59">
        <f t="shared" ca="1" si="0"/>
        <v>46</v>
      </c>
      <c r="B27" s="39">
        <v>10</v>
      </c>
      <c r="C27" s="27" t="s">
        <v>74</v>
      </c>
      <c r="D27" s="27" t="s">
        <v>44</v>
      </c>
      <c r="E27" s="27" t="s">
        <v>59</v>
      </c>
      <c r="F27" s="11">
        <v>1964</v>
      </c>
      <c r="G27" s="27" t="s">
        <v>65</v>
      </c>
      <c r="H27" s="27">
        <v>1966</v>
      </c>
      <c r="I27" s="12">
        <v>47</v>
      </c>
      <c r="J27" s="54" t="s">
        <v>25</v>
      </c>
      <c r="K27" s="10" t="s">
        <v>34</v>
      </c>
      <c r="L27" s="13"/>
      <c r="M27" s="14">
        <v>0.467708333333334</v>
      </c>
      <c r="N27" s="14">
        <v>0.62324074074074076</v>
      </c>
      <c r="O27" s="15">
        <v>0</v>
      </c>
      <c r="P27" s="15">
        <v>10</v>
      </c>
      <c r="Q27" s="15">
        <v>12</v>
      </c>
      <c r="R27" s="22">
        <v>12</v>
      </c>
      <c r="S27" s="23">
        <v>0.15553240740740676</v>
      </c>
      <c r="T27" s="40">
        <v>22</v>
      </c>
      <c r="U27" s="4">
        <v>12.844467592592594</v>
      </c>
      <c r="V27" s="41">
        <v>7</v>
      </c>
      <c r="W27" s="8">
        <v>8</v>
      </c>
      <c r="X27" s="8">
        <v>9</v>
      </c>
      <c r="Y27" s="8">
        <v>23</v>
      </c>
      <c r="Z27" s="8">
        <v>5</v>
      </c>
      <c r="AA27" s="8">
        <v>4</v>
      </c>
      <c r="AB27" s="8">
        <v>3</v>
      </c>
      <c r="AC27" s="8">
        <v>11</v>
      </c>
      <c r="AD27" s="8">
        <v>1</v>
      </c>
      <c r="AE27" s="8">
        <v>20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42"/>
    </row>
    <row r="28" spans="1:44" x14ac:dyDescent="0.25">
      <c r="A28" s="59">
        <f t="shared" ca="1" si="0"/>
        <v>29</v>
      </c>
      <c r="B28" s="39">
        <v>1</v>
      </c>
      <c r="C28" s="27" t="s">
        <v>37</v>
      </c>
      <c r="D28" s="27" t="s">
        <v>84</v>
      </c>
      <c r="E28" s="27" t="s">
        <v>39</v>
      </c>
      <c r="F28" s="11">
        <v>1983</v>
      </c>
      <c r="G28" s="27" t="s">
        <v>38</v>
      </c>
      <c r="H28" s="11">
        <v>1982</v>
      </c>
      <c r="I28" s="12">
        <v>29.5</v>
      </c>
      <c r="J28" s="54" t="s">
        <v>14</v>
      </c>
      <c r="K28" s="10" t="s">
        <v>34</v>
      </c>
      <c r="L28" s="16"/>
      <c r="M28" s="14">
        <v>0.45833333333333331</v>
      </c>
      <c r="N28" s="14">
        <v>0.61849537037037039</v>
      </c>
      <c r="O28" s="15">
        <v>0</v>
      </c>
      <c r="P28" s="15">
        <v>11</v>
      </c>
      <c r="Q28" s="15">
        <v>12</v>
      </c>
      <c r="R28" s="22">
        <v>12</v>
      </c>
      <c r="S28" s="23">
        <v>0.16016203703703707</v>
      </c>
      <c r="T28" s="40">
        <v>23</v>
      </c>
      <c r="U28" s="4">
        <v>12.839837962962964</v>
      </c>
      <c r="V28" s="41">
        <v>20</v>
      </c>
      <c r="W28" s="8">
        <v>11</v>
      </c>
      <c r="X28" s="8">
        <v>6</v>
      </c>
      <c r="Y28" s="8">
        <v>23</v>
      </c>
      <c r="Z28" s="8">
        <v>10</v>
      </c>
      <c r="AA28" s="8">
        <v>22</v>
      </c>
      <c r="AB28" s="8">
        <v>9</v>
      </c>
      <c r="AC28" s="8">
        <v>8</v>
      </c>
      <c r="AD28" s="8">
        <v>7</v>
      </c>
      <c r="AE28" s="8">
        <v>3</v>
      </c>
      <c r="AF28" s="8">
        <v>1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42"/>
    </row>
    <row r="29" spans="1:44" x14ac:dyDescent="0.25">
      <c r="A29" s="59">
        <f t="shared" ca="1" si="0"/>
        <v>20</v>
      </c>
      <c r="B29" s="39">
        <v>50</v>
      </c>
      <c r="C29" s="11" t="s">
        <v>134</v>
      </c>
      <c r="D29" s="11" t="s">
        <v>44</v>
      </c>
      <c r="E29" s="11" t="s">
        <v>159</v>
      </c>
      <c r="F29" s="11">
        <v>1989</v>
      </c>
      <c r="G29" s="11" t="s">
        <v>181</v>
      </c>
      <c r="H29" s="11">
        <v>1992</v>
      </c>
      <c r="I29" s="12">
        <v>21.5</v>
      </c>
      <c r="J29" s="54" t="s">
        <v>14</v>
      </c>
      <c r="K29" s="10" t="s">
        <v>35</v>
      </c>
      <c r="L29" s="16"/>
      <c r="M29" s="14">
        <v>0.50937500000000202</v>
      </c>
      <c r="N29" s="14">
        <v>0.67042824074074081</v>
      </c>
      <c r="O29" s="15">
        <v>0</v>
      </c>
      <c r="P29" s="15">
        <v>11</v>
      </c>
      <c r="Q29" s="15">
        <v>12</v>
      </c>
      <c r="R29" s="22">
        <v>12</v>
      </c>
      <c r="S29" s="23">
        <v>0.16105324074073879</v>
      </c>
      <c r="T29" s="40">
        <v>24</v>
      </c>
      <c r="U29" s="4">
        <v>12.838946759259262</v>
      </c>
      <c r="V29" s="41">
        <v>11</v>
      </c>
      <c r="W29" s="8">
        <v>7</v>
      </c>
      <c r="X29" s="8">
        <v>8</v>
      </c>
      <c r="Y29" s="8">
        <v>9</v>
      </c>
      <c r="Z29" s="8">
        <v>22</v>
      </c>
      <c r="AA29" s="8">
        <v>10</v>
      </c>
      <c r="AB29" s="8">
        <v>23</v>
      </c>
      <c r="AC29" s="8">
        <v>13</v>
      </c>
      <c r="AD29" s="8">
        <v>5</v>
      </c>
      <c r="AE29" s="8">
        <v>3</v>
      </c>
      <c r="AF29" s="8">
        <v>1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42"/>
    </row>
    <row r="30" spans="1:44" x14ac:dyDescent="0.25">
      <c r="A30" s="59">
        <f t="shared" ca="1" si="0"/>
        <v>23</v>
      </c>
      <c r="B30" s="39">
        <v>43</v>
      </c>
      <c r="C30" s="27" t="s">
        <v>129</v>
      </c>
      <c r="D30" s="27" t="s">
        <v>114</v>
      </c>
      <c r="E30" s="11" t="s">
        <v>154</v>
      </c>
      <c r="F30" s="11">
        <v>1986</v>
      </c>
      <c r="G30" s="11" t="s">
        <v>176</v>
      </c>
      <c r="H30" s="11">
        <v>1989</v>
      </c>
      <c r="I30" s="12">
        <v>24.5</v>
      </c>
      <c r="J30" s="54" t="s">
        <v>14</v>
      </c>
      <c r="K30" s="10" t="s">
        <v>34</v>
      </c>
      <c r="L30" s="16"/>
      <c r="M30" s="14">
        <v>0.50208333333333599</v>
      </c>
      <c r="N30" s="14">
        <v>0.66671296296296301</v>
      </c>
      <c r="O30" s="15">
        <v>0</v>
      </c>
      <c r="P30" s="15">
        <v>10</v>
      </c>
      <c r="Q30" s="15">
        <v>12</v>
      </c>
      <c r="R30" s="22">
        <v>12</v>
      </c>
      <c r="S30" s="23">
        <v>0.16462962962962702</v>
      </c>
      <c r="T30" s="40">
        <v>25</v>
      </c>
      <c r="U30" s="4">
        <v>12.835370370370374</v>
      </c>
      <c r="V30" s="41">
        <v>20</v>
      </c>
      <c r="W30" s="8">
        <v>11</v>
      </c>
      <c r="X30" s="8">
        <v>8</v>
      </c>
      <c r="Y30" s="8">
        <v>9</v>
      </c>
      <c r="Z30" s="8">
        <v>22</v>
      </c>
      <c r="AA30" s="8">
        <v>10</v>
      </c>
      <c r="AB30" s="8">
        <v>23</v>
      </c>
      <c r="AC30" s="8">
        <v>5</v>
      </c>
      <c r="AD30" s="8">
        <v>4</v>
      </c>
      <c r="AE30" s="8">
        <v>3</v>
      </c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42"/>
    </row>
    <row r="31" spans="1:44" x14ac:dyDescent="0.25">
      <c r="A31" s="59">
        <f t="shared" ca="1" si="0"/>
        <v>33</v>
      </c>
      <c r="B31" s="39">
        <v>12</v>
      </c>
      <c r="C31" s="27" t="s">
        <v>75</v>
      </c>
      <c r="D31" s="27" t="s">
        <v>212</v>
      </c>
      <c r="E31" s="11" t="s">
        <v>43</v>
      </c>
      <c r="F31" s="11">
        <v>1972</v>
      </c>
      <c r="G31" s="27" t="s">
        <v>66</v>
      </c>
      <c r="H31" s="11">
        <v>1979</v>
      </c>
      <c r="I31" s="12">
        <v>36.5</v>
      </c>
      <c r="J31" s="54" t="s">
        <v>14</v>
      </c>
      <c r="K31" s="10" t="s">
        <v>33</v>
      </c>
      <c r="L31" s="13"/>
      <c r="M31" s="14">
        <v>0.469791666666667</v>
      </c>
      <c r="N31" s="14">
        <v>0.63488425925925929</v>
      </c>
      <c r="O31" s="15">
        <v>0</v>
      </c>
      <c r="P31" s="15">
        <v>11</v>
      </c>
      <c r="Q31" s="15">
        <v>12</v>
      </c>
      <c r="R31" s="22">
        <v>12</v>
      </c>
      <c r="S31" s="23">
        <v>0.16509259259259229</v>
      </c>
      <c r="T31" s="40">
        <v>26</v>
      </c>
      <c r="U31" s="4">
        <v>12.834907407407409</v>
      </c>
      <c r="V31" s="41">
        <v>20</v>
      </c>
      <c r="W31" s="8">
        <v>1</v>
      </c>
      <c r="X31" s="8">
        <v>11</v>
      </c>
      <c r="Y31" s="8">
        <v>7</v>
      </c>
      <c r="Z31" s="8">
        <v>8</v>
      </c>
      <c r="AA31" s="8">
        <v>9</v>
      </c>
      <c r="AB31" s="8">
        <v>22</v>
      </c>
      <c r="AC31" s="8">
        <v>10</v>
      </c>
      <c r="AD31" s="8">
        <v>23</v>
      </c>
      <c r="AE31" s="8">
        <v>13</v>
      </c>
      <c r="AF31" s="8">
        <v>5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42"/>
    </row>
    <row r="32" spans="1:44" x14ac:dyDescent="0.25">
      <c r="A32" s="59">
        <f t="shared" ca="1" si="0"/>
        <v>36</v>
      </c>
      <c r="B32" s="39">
        <v>8</v>
      </c>
      <c r="C32" s="11" t="s">
        <v>132</v>
      </c>
      <c r="D32" s="11" t="s">
        <v>198</v>
      </c>
      <c r="E32" s="11" t="s">
        <v>157</v>
      </c>
      <c r="F32" s="11">
        <v>1976</v>
      </c>
      <c r="G32" s="11" t="s">
        <v>179</v>
      </c>
      <c r="H32" s="11">
        <v>1964</v>
      </c>
      <c r="I32" s="12">
        <v>42</v>
      </c>
      <c r="J32" s="54" t="s">
        <v>25</v>
      </c>
      <c r="K32" s="10" t="s">
        <v>33</v>
      </c>
      <c r="L32" s="16"/>
      <c r="M32" s="14">
        <v>0.46562500000000001</v>
      </c>
      <c r="N32" s="14">
        <v>0.64039351851851845</v>
      </c>
      <c r="O32" s="15">
        <v>-3</v>
      </c>
      <c r="P32" s="15">
        <v>13</v>
      </c>
      <c r="Q32" s="15">
        <v>15</v>
      </c>
      <c r="R32" s="22">
        <v>12</v>
      </c>
      <c r="S32" s="23">
        <v>0.17476851851851843</v>
      </c>
      <c r="T32" s="40">
        <v>27</v>
      </c>
      <c r="U32" s="4">
        <v>12.825231481481481</v>
      </c>
      <c r="V32" s="41">
        <v>11</v>
      </c>
      <c r="W32" s="8">
        <v>7</v>
      </c>
      <c r="X32" s="8">
        <v>8</v>
      </c>
      <c r="Y32" s="8">
        <v>9</v>
      </c>
      <c r="Z32" s="8">
        <v>22</v>
      </c>
      <c r="AA32" s="8">
        <v>10</v>
      </c>
      <c r="AB32" s="8">
        <v>23</v>
      </c>
      <c r="AC32" s="8">
        <v>13</v>
      </c>
      <c r="AD32" s="8">
        <v>14</v>
      </c>
      <c r="AE32" s="8">
        <v>16</v>
      </c>
      <c r="AF32" s="8">
        <v>17</v>
      </c>
      <c r="AG32" s="8">
        <v>19</v>
      </c>
      <c r="AH32" s="8">
        <v>3</v>
      </c>
      <c r="AI32" s="8"/>
      <c r="AJ32" s="8"/>
      <c r="AK32" s="8"/>
      <c r="AL32" s="8"/>
      <c r="AM32" s="8"/>
      <c r="AN32" s="8"/>
      <c r="AO32" s="8"/>
      <c r="AP32" s="8"/>
      <c r="AQ32" s="8"/>
      <c r="AR32" s="42"/>
    </row>
    <row r="33" spans="1:44" x14ac:dyDescent="0.25">
      <c r="A33" s="59">
        <f t="shared" ca="1" si="0"/>
        <v>35</v>
      </c>
      <c r="B33" s="39">
        <v>51</v>
      </c>
      <c r="C33" s="27" t="s">
        <v>77</v>
      </c>
      <c r="D33" s="27" t="s">
        <v>47</v>
      </c>
      <c r="E33" s="27" t="s">
        <v>60</v>
      </c>
      <c r="F33" s="11">
        <v>1976</v>
      </c>
      <c r="G33" s="27" t="s">
        <v>54</v>
      </c>
      <c r="H33" s="11">
        <v>1977</v>
      </c>
      <c r="I33" s="12">
        <v>35.5</v>
      </c>
      <c r="J33" s="54" t="s">
        <v>14</v>
      </c>
      <c r="K33" s="10" t="s">
        <v>34</v>
      </c>
      <c r="L33" s="16"/>
      <c r="M33" s="14">
        <v>0.51041666666666896</v>
      </c>
      <c r="N33" s="14">
        <v>0.66855324074074074</v>
      </c>
      <c r="O33" s="15">
        <v>0</v>
      </c>
      <c r="P33" s="15">
        <v>10</v>
      </c>
      <c r="Q33" s="15">
        <v>11</v>
      </c>
      <c r="R33" s="22">
        <v>11</v>
      </c>
      <c r="S33" s="23">
        <v>0.15813657407407178</v>
      </c>
      <c r="T33" s="40">
        <v>28</v>
      </c>
      <c r="U33" s="4">
        <v>11.841863425925927</v>
      </c>
      <c r="V33" s="41">
        <v>1</v>
      </c>
      <c r="W33" s="8">
        <v>20</v>
      </c>
      <c r="X33" s="8">
        <v>3</v>
      </c>
      <c r="Y33" s="8">
        <v>5</v>
      </c>
      <c r="Z33" s="8">
        <v>23</v>
      </c>
      <c r="AA33" s="8">
        <v>10</v>
      </c>
      <c r="AB33" s="8">
        <v>22</v>
      </c>
      <c r="AC33" s="8">
        <v>9</v>
      </c>
      <c r="AD33" s="8">
        <v>8</v>
      </c>
      <c r="AE33" s="8">
        <v>11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42"/>
    </row>
    <row r="34" spans="1:44" x14ac:dyDescent="0.25">
      <c r="A34" s="59">
        <f t="shared" ca="1" si="0"/>
        <v>35</v>
      </c>
      <c r="B34" s="39">
        <v>47</v>
      </c>
      <c r="C34" s="57" t="s">
        <v>135</v>
      </c>
      <c r="D34" s="57" t="s">
        <v>199</v>
      </c>
      <c r="E34" s="57" t="s">
        <v>160</v>
      </c>
      <c r="F34" s="57">
        <v>1974</v>
      </c>
      <c r="G34" s="57" t="s">
        <v>182</v>
      </c>
      <c r="H34" s="57">
        <v>1977</v>
      </c>
      <c r="I34" s="12">
        <v>36.5</v>
      </c>
      <c r="J34" s="54" t="s">
        <v>14</v>
      </c>
      <c r="K34" s="10" t="s">
        <v>34</v>
      </c>
      <c r="L34" s="16"/>
      <c r="M34" s="14">
        <v>0.50625000000000198</v>
      </c>
      <c r="N34" s="14">
        <v>0.6739814814814814</v>
      </c>
      <c r="O34" s="15">
        <v>-1</v>
      </c>
      <c r="P34" s="15">
        <v>9</v>
      </c>
      <c r="Q34" s="15">
        <v>12</v>
      </c>
      <c r="R34" s="22">
        <v>11</v>
      </c>
      <c r="S34" s="23">
        <v>0.16773148148147943</v>
      </c>
      <c r="T34" s="40">
        <v>29</v>
      </c>
      <c r="U34" s="4">
        <v>11.832268518518521</v>
      </c>
      <c r="V34" s="41">
        <v>1</v>
      </c>
      <c r="W34" s="8">
        <v>3</v>
      </c>
      <c r="X34" s="8">
        <v>4</v>
      </c>
      <c r="Y34" s="8">
        <v>14</v>
      </c>
      <c r="Z34" s="8">
        <v>21</v>
      </c>
      <c r="AA34" s="8">
        <v>12</v>
      </c>
      <c r="AB34" s="8">
        <v>13</v>
      </c>
      <c r="AC34" s="8">
        <v>23</v>
      </c>
      <c r="AD34" s="8">
        <v>6</v>
      </c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42"/>
    </row>
    <row r="35" spans="1:44" x14ac:dyDescent="0.25">
      <c r="A35" s="59">
        <f t="shared" ca="1" si="0"/>
        <v>29</v>
      </c>
      <c r="B35" s="39">
        <v>42</v>
      </c>
      <c r="C35" s="27" t="s">
        <v>229</v>
      </c>
      <c r="D35" s="27" t="s">
        <v>230</v>
      </c>
      <c r="E35" s="27" t="s">
        <v>231</v>
      </c>
      <c r="F35" s="11">
        <v>1982</v>
      </c>
      <c r="G35" s="27" t="s">
        <v>232</v>
      </c>
      <c r="H35" s="11">
        <v>1983</v>
      </c>
      <c r="I35" s="12">
        <v>29.5</v>
      </c>
      <c r="J35" s="54" t="s">
        <v>14</v>
      </c>
      <c r="K35" s="10" t="s">
        <v>34</v>
      </c>
      <c r="L35" s="16"/>
      <c r="M35" s="14">
        <v>0.50104166666666905</v>
      </c>
      <c r="N35" s="14">
        <v>0.66186342592592595</v>
      </c>
      <c r="O35" s="15">
        <v>0</v>
      </c>
      <c r="P35" s="15">
        <v>8</v>
      </c>
      <c r="Q35" s="15">
        <v>10</v>
      </c>
      <c r="R35" s="22">
        <v>10</v>
      </c>
      <c r="S35" s="23">
        <v>0.1608217592592569</v>
      </c>
      <c r="T35" s="40">
        <v>30</v>
      </c>
      <c r="U35" s="4">
        <v>10.839178240740743</v>
      </c>
      <c r="V35" s="41">
        <v>3</v>
      </c>
      <c r="W35" s="8">
        <v>2</v>
      </c>
      <c r="X35" s="8">
        <v>15</v>
      </c>
      <c r="Y35" s="8">
        <v>4</v>
      </c>
      <c r="Z35" s="8">
        <v>23</v>
      </c>
      <c r="AA35" s="8">
        <v>6</v>
      </c>
      <c r="AB35" s="8">
        <v>11</v>
      </c>
      <c r="AC35" s="8">
        <v>20</v>
      </c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42"/>
    </row>
    <row r="36" spans="1:44" x14ac:dyDescent="0.25">
      <c r="A36" s="59">
        <f t="shared" ca="1" si="0"/>
        <v>54</v>
      </c>
      <c r="B36" s="39">
        <v>34</v>
      </c>
      <c r="C36" s="27" t="s">
        <v>78</v>
      </c>
      <c r="D36" s="27" t="s">
        <v>83</v>
      </c>
      <c r="E36" s="27" t="s">
        <v>61</v>
      </c>
      <c r="F36" s="11">
        <v>1957</v>
      </c>
      <c r="G36" s="27" t="s">
        <v>117</v>
      </c>
      <c r="H36" s="11">
        <v>1958</v>
      </c>
      <c r="I36" s="12">
        <v>54.5</v>
      </c>
      <c r="J36" s="54" t="s">
        <v>53</v>
      </c>
      <c r="K36" s="10" t="s">
        <v>35</v>
      </c>
      <c r="L36" s="16"/>
      <c r="M36" s="14">
        <v>0.49270833333333502</v>
      </c>
      <c r="N36" s="14">
        <v>0.6584606481481482</v>
      </c>
      <c r="O36" s="15">
        <v>0</v>
      </c>
      <c r="P36" s="15">
        <v>8</v>
      </c>
      <c r="Q36" s="15">
        <v>10</v>
      </c>
      <c r="R36" s="22">
        <v>10</v>
      </c>
      <c r="S36" s="23">
        <v>0.16575231481481317</v>
      </c>
      <c r="T36" s="40">
        <v>31</v>
      </c>
      <c r="U36" s="4">
        <v>10.834247685185186</v>
      </c>
      <c r="V36" s="41">
        <v>20</v>
      </c>
      <c r="W36" s="8">
        <v>3</v>
      </c>
      <c r="X36" s="8">
        <v>2</v>
      </c>
      <c r="Y36" s="8">
        <v>4</v>
      </c>
      <c r="Z36" s="8">
        <v>15</v>
      </c>
      <c r="AA36" s="8">
        <v>19</v>
      </c>
      <c r="AB36" s="8">
        <v>17</v>
      </c>
      <c r="AC36" s="8">
        <v>1</v>
      </c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42"/>
    </row>
    <row r="37" spans="1:44" x14ac:dyDescent="0.25">
      <c r="A37" s="59">
        <f t="shared" ca="1" si="0"/>
        <v>58</v>
      </c>
      <c r="B37" s="39">
        <v>27</v>
      </c>
      <c r="C37" s="27" t="s">
        <v>71</v>
      </c>
      <c r="D37" s="27" t="s">
        <v>44</v>
      </c>
      <c r="E37" s="11" t="s">
        <v>57</v>
      </c>
      <c r="F37" s="11">
        <v>1954</v>
      </c>
      <c r="G37" s="11" t="s">
        <v>63</v>
      </c>
      <c r="H37" s="11">
        <v>1953</v>
      </c>
      <c r="I37" s="12">
        <v>58.5</v>
      </c>
      <c r="J37" s="54" t="s">
        <v>53</v>
      </c>
      <c r="K37" s="10" t="s">
        <v>34</v>
      </c>
      <c r="L37" s="16"/>
      <c r="M37" s="14">
        <v>0.485416666666668</v>
      </c>
      <c r="N37" s="14">
        <v>0.63909722222222221</v>
      </c>
      <c r="O37" s="15">
        <v>0</v>
      </c>
      <c r="P37" s="15">
        <v>8</v>
      </c>
      <c r="Q37" s="15">
        <v>9</v>
      </c>
      <c r="R37" s="22">
        <v>9</v>
      </c>
      <c r="S37" s="23">
        <v>0.15368055555555421</v>
      </c>
      <c r="T37" s="40">
        <v>32</v>
      </c>
      <c r="U37" s="4">
        <v>9.8463194444444451</v>
      </c>
      <c r="V37" s="41">
        <v>1</v>
      </c>
      <c r="W37" s="8">
        <v>2</v>
      </c>
      <c r="X37" s="8">
        <v>4</v>
      </c>
      <c r="Y37" s="8">
        <v>15</v>
      </c>
      <c r="Z37" s="8">
        <v>14</v>
      </c>
      <c r="AA37" s="8">
        <v>13</v>
      </c>
      <c r="AB37" s="8">
        <v>5</v>
      </c>
      <c r="AC37" s="8">
        <v>3</v>
      </c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42"/>
    </row>
    <row r="38" spans="1:44" x14ac:dyDescent="0.25">
      <c r="A38" s="59">
        <f t="shared" ca="1" si="0"/>
        <v>12</v>
      </c>
      <c r="B38" s="39">
        <v>17</v>
      </c>
      <c r="C38" s="27" t="s">
        <v>223</v>
      </c>
      <c r="D38" s="27" t="s">
        <v>81</v>
      </c>
      <c r="E38" s="11" t="s">
        <v>48</v>
      </c>
      <c r="F38" s="11">
        <v>1972</v>
      </c>
      <c r="G38" s="11" t="s">
        <v>64</v>
      </c>
      <c r="H38" s="11">
        <v>2000</v>
      </c>
      <c r="I38" s="12">
        <v>26</v>
      </c>
      <c r="J38" s="54" t="s">
        <v>52</v>
      </c>
      <c r="K38" s="10" t="s">
        <v>34</v>
      </c>
      <c r="L38" s="16"/>
      <c r="M38" s="14">
        <v>0.47500000000000098</v>
      </c>
      <c r="N38" s="14">
        <v>0.63384259259259257</v>
      </c>
      <c r="O38" s="15">
        <v>0</v>
      </c>
      <c r="P38" s="15">
        <v>8</v>
      </c>
      <c r="Q38" s="15">
        <v>9</v>
      </c>
      <c r="R38" s="22">
        <v>9</v>
      </c>
      <c r="S38" s="23">
        <v>0.15884259259259159</v>
      </c>
      <c r="T38" s="40">
        <v>33</v>
      </c>
      <c r="U38" s="4">
        <v>9.8411574074074082</v>
      </c>
      <c r="V38" s="41">
        <v>20</v>
      </c>
      <c r="W38" s="8">
        <v>1</v>
      </c>
      <c r="X38" s="8">
        <v>3</v>
      </c>
      <c r="Y38" s="8">
        <v>2</v>
      </c>
      <c r="Z38" s="8">
        <v>4</v>
      </c>
      <c r="AA38" s="8">
        <v>14</v>
      </c>
      <c r="AB38" s="8">
        <v>13</v>
      </c>
      <c r="AC38" s="8">
        <v>11</v>
      </c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42"/>
    </row>
    <row r="39" spans="1:44" x14ac:dyDescent="0.25">
      <c r="A39" s="59">
        <f t="shared" ca="1" si="0"/>
        <v>50</v>
      </c>
      <c r="B39" s="39">
        <v>14</v>
      </c>
      <c r="C39" s="27" t="s">
        <v>93</v>
      </c>
      <c r="D39" s="27" t="s">
        <v>44</v>
      </c>
      <c r="E39" s="27" t="s">
        <v>17</v>
      </c>
      <c r="F39" s="11">
        <v>1958</v>
      </c>
      <c r="G39" s="27" t="s">
        <v>18</v>
      </c>
      <c r="H39" s="11">
        <v>1962</v>
      </c>
      <c r="I39" s="12">
        <v>52</v>
      </c>
      <c r="J39" s="54" t="s">
        <v>53</v>
      </c>
      <c r="K39" s="10" t="s">
        <v>34</v>
      </c>
      <c r="L39" s="13"/>
      <c r="M39" s="14">
        <v>0.47187500000000099</v>
      </c>
      <c r="N39" s="14">
        <v>0.64457175925925925</v>
      </c>
      <c r="O39" s="15">
        <v>-2</v>
      </c>
      <c r="P39" s="15">
        <v>10</v>
      </c>
      <c r="Q39" s="15">
        <v>11</v>
      </c>
      <c r="R39" s="22">
        <v>9</v>
      </c>
      <c r="S39" s="23">
        <v>0.17269675925925826</v>
      </c>
      <c r="T39" s="40">
        <v>34</v>
      </c>
      <c r="U39" s="4">
        <v>9.8273032407407417</v>
      </c>
      <c r="V39" s="41">
        <v>20</v>
      </c>
      <c r="W39" s="8">
        <v>1</v>
      </c>
      <c r="X39" s="8">
        <v>2</v>
      </c>
      <c r="Y39" s="8">
        <v>4</v>
      </c>
      <c r="Z39" s="8">
        <v>15</v>
      </c>
      <c r="AA39" s="8">
        <v>16</v>
      </c>
      <c r="AB39" s="8">
        <v>14</v>
      </c>
      <c r="AC39" s="8">
        <v>13</v>
      </c>
      <c r="AD39" s="8">
        <v>6</v>
      </c>
      <c r="AE39" s="8">
        <v>11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42"/>
    </row>
    <row r="40" spans="1:44" x14ac:dyDescent="0.25">
      <c r="A40" s="59">
        <f t="shared" ca="1" si="0"/>
        <v>34</v>
      </c>
      <c r="B40" s="39">
        <v>53</v>
      </c>
      <c r="C40" s="11" t="s">
        <v>141</v>
      </c>
      <c r="D40" s="11" t="s">
        <v>44</v>
      </c>
      <c r="E40" s="11" t="s">
        <v>166</v>
      </c>
      <c r="F40" s="11">
        <v>1973</v>
      </c>
      <c r="G40" s="11" t="s">
        <v>189</v>
      </c>
      <c r="H40" s="11">
        <v>1978</v>
      </c>
      <c r="I40" s="12">
        <v>36.5</v>
      </c>
      <c r="J40" s="54" t="s">
        <v>14</v>
      </c>
      <c r="K40" s="10" t="s">
        <v>33</v>
      </c>
      <c r="L40" s="16"/>
      <c r="M40" s="14">
        <v>0.51250000000000295</v>
      </c>
      <c r="N40" s="14">
        <v>0.68577546296296299</v>
      </c>
      <c r="O40" s="15">
        <v>-2</v>
      </c>
      <c r="P40" s="15">
        <v>10</v>
      </c>
      <c r="Q40" s="15">
        <v>11</v>
      </c>
      <c r="R40" s="22">
        <v>9</v>
      </c>
      <c r="S40" s="23">
        <v>0.17327546296296004</v>
      </c>
      <c r="T40" s="40">
        <v>35</v>
      </c>
      <c r="U40" s="4">
        <v>9.8267245370370393</v>
      </c>
      <c r="V40" s="41">
        <v>20</v>
      </c>
      <c r="W40" s="8">
        <v>1</v>
      </c>
      <c r="X40" s="8">
        <v>2</v>
      </c>
      <c r="Y40" s="8">
        <v>3</v>
      </c>
      <c r="Z40" s="8">
        <v>4</v>
      </c>
      <c r="AA40" s="8">
        <v>15</v>
      </c>
      <c r="AB40" s="8">
        <v>14</v>
      </c>
      <c r="AC40" s="8">
        <v>13</v>
      </c>
      <c r="AD40" s="8">
        <v>6</v>
      </c>
      <c r="AE40" s="8">
        <v>11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42"/>
    </row>
    <row r="41" spans="1:44" x14ac:dyDescent="0.25">
      <c r="A41" s="59">
        <f t="shared" ca="1" si="0"/>
        <v>30</v>
      </c>
      <c r="B41" s="39">
        <v>29</v>
      </c>
      <c r="C41" s="27" t="s">
        <v>79</v>
      </c>
      <c r="D41" s="27" t="s">
        <v>40</v>
      </c>
      <c r="E41" s="27" t="s">
        <v>88</v>
      </c>
      <c r="F41" s="11">
        <v>1982</v>
      </c>
      <c r="G41" s="27" t="s">
        <v>68</v>
      </c>
      <c r="H41" s="11">
        <v>1976</v>
      </c>
      <c r="I41" s="12">
        <v>33</v>
      </c>
      <c r="J41" s="54" t="s">
        <v>14</v>
      </c>
      <c r="K41" s="10" t="s">
        <v>34</v>
      </c>
      <c r="L41" s="16"/>
      <c r="M41" s="14">
        <v>0.48750000000000099</v>
      </c>
      <c r="N41" s="14">
        <v>0.63687499999999997</v>
      </c>
      <c r="O41" s="15">
        <v>0</v>
      </c>
      <c r="P41" s="15">
        <v>7</v>
      </c>
      <c r="Q41" s="15">
        <v>8</v>
      </c>
      <c r="R41" s="22">
        <v>8</v>
      </c>
      <c r="S41" s="23">
        <v>0.14937499999999898</v>
      </c>
      <c r="T41" s="40">
        <v>36</v>
      </c>
      <c r="U41" s="4">
        <v>8.8506250000000009</v>
      </c>
      <c r="V41" s="41">
        <v>20</v>
      </c>
      <c r="W41" s="8">
        <v>1</v>
      </c>
      <c r="X41" s="8">
        <v>2</v>
      </c>
      <c r="Y41" s="8">
        <v>4</v>
      </c>
      <c r="Z41" s="8">
        <v>5</v>
      </c>
      <c r="AA41" s="8">
        <v>3</v>
      </c>
      <c r="AB41" s="8">
        <v>11</v>
      </c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42"/>
    </row>
    <row r="42" spans="1:44" x14ac:dyDescent="0.25">
      <c r="A42" s="59">
        <f t="shared" ca="1" si="0"/>
        <v>32</v>
      </c>
      <c r="B42" s="39">
        <v>52</v>
      </c>
      <c r="C42" s="27" t="s">
        <v>121</v>
      </c>
      <c r="D42" s="27" t="s">
        <v>47</v>
      </c>
      <c r="E42" s="11" t="s">
        <v>146</v>
      </c>
      <c r="F42" s="11">
        <v>1980</v>
      </c>
      <c r="G42" s="11" t="s">
        <v>169</v>
      </c>
      <c r="H42" s="11">
        <v>1977</v>
      </c>
      <c r="I42" s="12">
        <v>33.5</v>
      </c>
      <c r="J42" s="54" t="s">
        <v>14</v>
      </c>
      <c r="K42" s="10" t="s">
        <v>34</v>
      </c>
      <c r="L42" s="16"/>
      <c r="M42" s="14">
        <v>0.51145833333333601</v>
      </c>
      <c r="N42" s="14">
        <v>0.66472222222222221</v>
      </c>
      <c r="O42" s="15">
        <v>0</v>
      </c>
      <c r="P42" s="15">
        <v>7</v>
      </c>
      <c r="Q42" s="15">
        <v>8</v>
      </c>
      <c r="R42" s="22">
        <v>8</v>
      </c>
      <c r="S42" s="23">
        <v>0.1532638888888862</v>
      </c>
      <c r="T42" s="40">
        <v>37</v>
      </c>
      <c r="U42" s="4">
        <v>8.8467361111111131</v>
      </c>
      <c r="V42" s="41">
        <v>20</v>
      </c>
      <c r="W42" s="8">
        <v>1</v>
      </c>
      <c r="X42" s="8">
        <v>2</v>
      </c>
      <c r="Y42" s="8">
        <v>4</v>
      </c>
      <c r="Z42" s="8">
        <v>5</v>
      </c>
      <c r="AA42" s="8">
        <v>3</v>
      </c>
      <c r="AB42" s="8">
        <v>11</v>
      </c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42"/>
    </row>
    <row r="43" spans="1:44" x14ac:dyDescent="0.25">
      <c r="A43" s="59">
        <f t="shared" ca="1" si="0"/>
        <v>55</v>
      </c>
      <c r="B43" s="39">
        <v>20</v>
      </c>
      <c r="C43" s="27" t="s">
        <v>72</v>
      </c>
      <c r="D43" s="27" t="s">
        <v>44</v>
      </c>
      <c r="E43" s="27" t="s">
        <v>58</v>
      </c>
      <c r="F43" s="11">
        <v>1952</v>
      </c>
      <c r="G43" s="27" t="s">
        <v>205</v>
      </c>
      <c r="H43" s="11">
        <v>1957</v>
      </c>
      <c r="I43" s="12">
        <v>57.5</v>
      </c>
      <c r="J43" s="54" t="s">
        <v>53</v>
      </c>
      <c r="K43" s="10" t="s">
        <v>34</v>
      </c>
      <c r="L43" s="16"/>
      <c r="M43" s="14">
        <v>0.47812500000000102</v>
      </c>
      <c r="N43" s="14">
        <v>0.63186342592592593</v>
      </c>
      <c r="O43" s="15">
        <v>0</v>
      </c>
      <c r="P43" s="15">
        <v>7</v>
      </c>
      <c r="Q43" s="15">
        <v>8</v>
      </c>
      <c r="R43" s="22">
        <v>8</v>
      </c>
      <c r="S43" s="23">
        <v>0.1537384259259249</v>
      </c>
      <c r="T43" s="40">
        <v>38</v>
      </c>
      <c r="U43" s="4">
        <v>8.8462615740740755</v>
      </c>
      <c r="V43" s="41">
        <v>20</v>
      </c>
      <c r="W43" s="8">
        <v>11</v>
      </c>
      <c r="X43" s="8">
        <v>6</v>
      </c>
      <c r="Y43" s="8">
        <v>10</v>
      </c>
      <c r="Z43" s="8">
        <v>23</v>
      </c>
      <c r="AA43" s="8">
        <v>13</v>
      </c>
      <c r="AB43" s="8">
        <v>3</v>
      </c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42"/>
    </row>
    <row r="44" spans="1:44" x14ac:dyDescent="0.25">
      <c r="A44" s="59">
        <f t="shared" ca="1" si="0"/>
        <v>30</v>
      </c>
      <c r="B44" s="39">
        <v>45</v>
      </c>
      <c r="C44" s="27" t="s">
        <v>123</v>
      </c>
      <c r="D44" s="27" t="s">
        <v>192</v>
      </c>
      <c r="E44" s="27" t="s">
        <v>208</v>
      </c>
      <c r="F44" s="11">
        <v>1982</v>
      </c>
      <c r="G44" s="27" t="s">
        <v>207</v>
      </c>
      <c r="H44" s="11">
        <v>1953</v>
      </c>
      <c r="I44" s="12">
        <v>44.5</v>
      </c>
      <c r="J44" s="54" t="s">
        <v>25</v>
      </c>
      <c r="K44" s="10" t="s">
        <v>35</v>
      </c>
      <c r="L44" s="16"/>
      <c r="M44" s="14">
        <v>0.50416666666666898</v>
      </c>
      <c r="N44" s="14">
        <v>0.66900462962962959</v>
      </c>
      <c r="O44" s="15">
        <v>0</v>
      </c>
      <c r="P44" s="15">
        <v>7</v>
      </c>
      <c r="Q44" s="15">
        <v>8</v>
      </c>
      <c r="R44" s="22">
        <v>8</v>
      </c>
      <c r="S44" s="23">
        <v>0.1648379629629606</v>
      </c>
      <c r="T44" s="40">
        <v>39</v>
      </c>
      <c r="U44" s="4">
        <v>8.8351620370370387</v>
      </c>
      <c r="V44" s="41">
        <v>3</v>
      </c>
      <c r="W44" s="8">
        <v>2</v>
      </c>
      <c r="X44" s="8">
        <v>4</v>
      </c>
      <c r="Y44" s="8">
        <v>15</v>
      </c>
      <c r="Z44" s="8">
        <v>16</v>
      </c>
      <c r="AA44" s="8">
        <v>14</v>
      </c>
      <c r="AB44" s="8">
        <v>13</v>
      </c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42"/>
    </row>
    <row r="45" spans="1:44" x14ac:dyDescent="0.25">
      <c r="A45" s="59">
        <f t="shared" ca="1" si="0"/>
        <v>41</v>
      </c>
      <c r="B45" s="39">
        <v>55</v>
      </c>
      <c r="C45" s="27" t="s">
        <v>92</v>
      </c>
      <c r="D45" s="11" t="s">
        <v>49</v>
      </c>
      <c r="E45" s="11" t="s">
        <v>50</v>
      </c>
      <c r="F45" s="11">
        <v>1971</v>
      </c>
      <c r="G45" s="11" t="s">
        <v>51</v>
      </c>
      <c r="H45" s="11">
        <v>1963</v>
      </c>
      <c r="I45" s="12">
        <v>45</v>
      </c>
      <c r="J45" s="54" t="s">
        <v>25</v>
      </c>
      <c r="K45" s="10" t="s">
        <v>34</v>
      </c>
      <c r="L45" s="16"/>
      <c r="M45" s="14">
        <v>0.45729166666666665</v>
      </c>
      <c r="N45" s="14">
        <v>0.62219907407407404</v>
      </c>
      <c r="O45" s="15">
        <v>0</v>
      </c>
      <c r="P45" s="15">
        <v>7</v>
      </c>
      <c r="Q45" s="15">
        <v>8</v>
      </c>
      <c r="R45" s="22">
        <v>8</v>
      </c>
      <c r="S45" s="23">
        <v>0.16490740740740739</v>
      </c>
      <c r="T45" s="40">
        <v>40</v>
      </c>
      <c r="U45" s="4">
        <v>8.8350925925925932</v>
      </c>
      <c r="V45" s="41">
        <v>20</v>
      </c>
      <c r="W45" s="8">
        <v>3</v>
      </c>
      <c r="X45" s="8">
        <v>4</v>
      </c>
      <c r="Y45" s="8">
        <v>2</v>
      </c>
      <c r="Z45" s="8">
        <v>15</v>
      </c>
      <c r="AA45" s="8">
        <v>13</v>
      </c>
      <c r="AB45" s="8">
        <v>10</v>
      </c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42"/>
    </row>
    <row r="46" spans="1:44" x14ac:dyDescent="0.25">
      <c r="A46" s="59">
        <f t="shared" ca="1" si="0"/>
        <v>25</v>
      </c>
      <c r="B46" s="39">
        <v>41</v>
      </c>
      <c r="C46" s="27" t="s">
        <v>226</v>
      </c>
      <c r="D46" s="27" t="s">
        <v>44</v>
      </c>
      <c r="E46" s="27" t="s">
        <v>227</v>
      </c>
      <c r="F46" s="11">
        <v>1985</v>
      </c>
      <c r="G46" s="27" t="s">
        <v>228</v>
      </c>
      <c r="H46" s="11">
        <v>1987</v>
      </c>
      <c r="I46" s="12">
        <v>26</v>
      </c>
      <c r="J46" s="54" t="s">
        <v>14</v>
      </c>
      <c r="K46" s="10" t="s">
        <v>33</v>
      </c>
      <c r="L46" s="16"/>
      <c r="M46" s="14">
        <v>0.500000000000002</v>
      </c>
      <c r="N46" s="14">
        <v>0.66775462962962961</v>
      </c>
      <c r="O46" s="15">
        <v>-1</v>
      </c>
      <c r="P46" s="15">
        <v>8</v>
      </c>
      <c r="Q46" s="15">
        <v>9</v>
      </c>
      <c r="R46" s="22">
        <v>8</v>
      </c>
      <c r="S46" s="23">
        <v>0.16775462962962762</v>
      </c>
      <c r="T46" s="40">
        <v>41</v>
      </c>
      <c r="U46" s="4">
        <v>8.8322453703703729</v>
      </c>
      <c r="V46" s="41">
        <v>20</v>
      </c>
      <c r="W46" s="8">
        <v>1</v>
      </c>
      <c r="X46" s="8">
        <v>2</v>
      </c>
      <c r="Y46" s="8">
        <v>3</v>
      </c>
      <c r="Z46" s="8">
        <v>5</v>
      </c>
      <c r="AA46" s="8">
        <v>23</v>
      </c>
      <c r="AB46" s="8">
        <v>10</v>
      </c>
      <c r="AC46" s="8">
        <v>9</v>
      </c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42"/>
    </row>
    <row r="47" spans="1:44" x14ac:dyDescent="0.25">
      <c r="A47" s="59">
        <f t="shared" ca="1" si="0"/>
        <v>28</v>
      </c>
      <c r="B47" s="39">
        <v>15</v>
      </c>
      <c r="C47" s="27" t="s">
        <v>98</v>
      </c>
      <c r="D47" s="27" t="s">
        <v>44</v>
      </c>
      <c r="E47" s="27" t="s">
        <v>105</v>
      </c>
      <c r="F47" s="11">
        <v>1984</v>
      </c>
      <c r="G47" s="27" t="s">
        <v>111</v>
      </c>
      <c r="H47" s="11">
        <v>1974</v>
      </c>
      <c r="I47" s="12">
        <v>33</v>
      </c>
      <c r="J47" s="54" t="s">
        <v>14</v>
      </c>
      <c r="K47" s="10" t="s">
        <v>35</v>
      </c>
      <c r="L47" s="16"/>
      <c r="M47" s="14">
        <v>0.47291666666666698</v>
      </c>
      <c r="N47" s="14">
        <v>0.625</v>
      </c>
      <c r="O47" s="15">
        <v>0</v>
      </c>
      <c r="P47" s="15">
        <v>7</v>
      </c>
      <c r="Q47" s="15">
        <v>7</v>
      </c>
      <c r="R47" s="22">
        <v>7</v>
      </c>
      <c r="S47" s="23">
        <v>0.15208333333333302</v>
      </c>
      <c r="T47" s="40">
        <v>42</v>
      </c>
      <c r="U47" s="4">
        <v>7.8479166666666673</v>
      </c>
      <c r="V47" s="41">
        <v>7</v>
      </c>
      <c r="W47" s="8">
        <v>8</v>
      </c>
      <c r="X47" s="8">
        <v>9</v>
      </c>
      <c r="Y47" s="8">
        <v>6</v>
      </c>
      <c r="Z47" s="8">
        <v>3</v>
      </c>
      <c r="AA47" s="8">
        <v>2</v>
      </c>
      <c r="AB47" s="8">
        <v>1</v>
      </c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42"/>
    </row>
    <row r="48" spans="1:44" x14ac:dyDescent="0.25">
      <c r="A48" s="59">
        <f t="shared" ca="1" si="0"/>
        <v>51</v>
      </c>
      <c r="B48" s="39">
        <v>21</v>
      </c>
      <c r="C48" s="27" t="s">
        <v>217</v>
      </c>
      <c r="D48" s="27" t="s">
        <v>85</v>
      </c>
      <c r="E48" s="27" t="s">
        <v>86</v>
      </c>
      <c r="F48" s="11">
        <v>1961</v>
      </c>
      <c r="G48" s="27" t="s">
        <v>87</v>
      </c>
      <c r="H48" s="11">
        <v>1961</v>
      </c>
      <c r="I48" s="12">
        <v>51</v>
      </c>
      <c r="J48" s="54" t="s">
        <v>53</v>
      </c>
      <c r="K48" s="10" t="s">
        <v>33</v>
      </c>
      <c r="L48" s="16"/>
      <c r="M48" s="14">
        <v>0.47916666666666802</v>
      </c>
      <c r="N48" s="14">
        <v>0.64121527777777776</v>
      </c>
      <c r="O48" s="5">
        <v>0</v>
      </c>
      <c r="P48" s="15">
        <v>6</v>
      </c>
      <c r="Q48" s="15">
        <v>7</v>
      </c>
      <c r="R48" s="22">
        <v>7</v>
      </c>
      <c r="S48" s="23">
        <v>0.16204861111110974</v>
      </c>
      <c r="T48" s="40">
        <v>43</v>
      </c>
      <c r="U48" s="4">
        <v>7.8379513888888903</v>
      </c>
      <c r="V48" s="41">
        <v>20</v>
      </c>
      <c r="W48" s="8">
        <v>11</v>
      </c>
      <c r="X48" s="8">
        <v>7</v>
      </c>
      <c r="Y48" s="8">
        <v>8</v>
      </c>
      <c r="Z48" s="8">
        <v>9</v>
      </c>
      <c r="AA48" s="8">
        <v>23</v>
      </c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42"/>
    </row>
    <row r="49" spans="1:44" x14ac:dyDescent="0.25">
      <c r="A49" s="59">
        <f t="shared" ca="1" si="0"/>
        <v>39</v>
      </c>
      <c r="B49" s="39">
        <v>56</v>
      </c>
      <c r="C49" s="27" t="s">
        <v>76</v>
      </c>
      <c r="D49" s="27" t="s">
        <v>49</v>
      </c>
      <c r="E49" s="27" t="s">
        <v>206</v>
      </c>
      <c r="F49" s="11">
        <v>1973</v>
      </c>
      <c r="G49" s="27" t="s">
        <v>67</v>
      </c>
      <c r="H49" s="11">
        <v>1957</v>
      </c>
      <c r="I49" s="12">
        <v>47</v>
      </c>
      <c r="J49" s="54" t="s">
        <v>25</v>
      </c>
      <c r="K49" s="10" t="s">
        <v>34</v>
      </c>
      <c r="L49" s="16"/>
      <c r="M49" s="14">
        <v>0.515625000000003</v>
      </c>
      <c r="N49" s="14">
        <v>0.68054398148148154</v>
      </c>
      <c r="O49" s="15">
        <v>0</v>
      </c>
      <c r="P49" s="15">
        <v>7</v>
      </c>
      <c r="Q49" s="15">
        <v>7</v>
      </c>
      <c r="R49" s="22">
        <v>7</v>
      </c>
      <c r="S49" s="23">
        <v>0.16491898148147854</v>
      </c>
      <c r="T49" s="40">
        <v>44</v>
      </c>
      <c r="U49" s="4">
        <v>7.8350810185185216</v>
      </c>
      <c r="V49" s="41">
        <v>11</v>
      </c>
      <c r="W49" s="8">
        <v>8</v>
      </c>
      <c r="X49" s="8">
        <v>9</v>
      </c>
      <c r="Y49" s="8">
        <v>22</v>
      </c>
      <c r="Z49" s="8">
        <v>10</v>
      </c>
      <c r="AA49" s="8">
        <v>5</v>
      </c>
      <c r="AB49" s="8">
        <v>3</v>
      </c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42"/>
    </row>
    <row r="50" spans="1:44" x14ac:dyDescent="0.25">
      <c r="A50" s="59">
        <f t="shared" ca="1" si="0"/>
        <v>19</v>
      </c>
      <c r="B50" s="39">
        <v>5</v>
      </c>
      <c r="C50" s="27" t="s">
        <v>124</v>
      </c>
      <c r="D50" s="27" t="s">
        <v>44</v>
      </c>
      <c r="E50" s="27" t="s">
        <v>149</v>
      </c>
      <c r="F50" s="11">
        <v>1991</v>
      </c>
      <c r="G50" s="27" t="s">
        <v>172</v>
      </c>
      <c r="H50" s="11">
        <v>1993</v>
      </c>
      <c r="I50" s="12">
        <v>20</v>
      </c>
      <c r="J50" s="54" t="s">
        <v>24</v>
      </c>
      <c r="K50" s="10" t="s">
        <v>33</v>
      </c>
      <c r="L50" s="16"/>
      <c r="M50" s="14">
        <v>0.46250000000000002</v>
      </c>
      <c r="N50" s="14">
        <v>0.61724537037037031</v>
      </c>
      <c r="O50" s="15">
        <v>0</v>
      </c>
      <c r="P50" s="15">
        <v>5</v>
      </c>
      <c r="Q50" s="15">
        <v>6</v>
      </c>
      <c r="R50" s="22">
        <v>6</v>
      </c>
      <c r="S50" s="23">
        <v>0.15474537037037028</v>
      </c>
      <c r="T50" s="40">
        <v>45</v>
      </c>
      <c r="U50" s="4">
        <v>6.8452546296296299</v>
      </c>
      <c r="V50" s="41">
        <v>11</v>
      </c>
      <c r="W50" s="8">
        <v>3</v>
      </c>
      <c r="X50" s="8">
        <v>4</v>
      </c>
      <c r="Y50" s="8">
        <v>2</v>
      </c>
      <c r="Z50" s="8">
        <v>8</v>
      </c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42"/>
    </row>
    <row r="51" spans="1:44" x14ac:dyDescent="0.25">
      <c r="A51" s="59">
        <f t="shared" ca="1" si="0"/>
        <v>11</v>
      </c>
      <c r="B51" s="39">
        <v>32</v>
      </c>
      <c r="C51" s="27" t="s">
        <v>94</v>
      </c>
      <c r="D51" s="27" t="s">
        <v>113</v>
      </c>
      <c r="E51" s="27" t="s">
        <v>116</v>
      </c>
      <c r="F51" s="11">
        <v>2001</v>
      </c>
      <c r="G51" s="27" t="s">
        <v>115</v>
      </c>
      <c r="H51" s="11">
        <v>1973</v>
      </c>
      <c r="I51" s="12">
        <v>25</v>
      </c>
      <c r="J51" s="54" t="s">
        <v>52</v>
      </c>
      <c r="K51" s="10" t="s">
        <v>35</v>
      </c>
      <c r="L51" s="16"/>
      <c r="M51" s="14">
        <v>0.49062500000000198</v>
      </c>
      <c r="N51" s="14">
        <v>0.63900462962962956</v>
      </c>
      <c r="O51" s="15">
        <v>0</v>
      </c>
      <c r="P51" s="15">
        <v>5</v>
      </c>
      <c r="Q51" s="15">
        <v>5</v>
      </c>
      <c r="R51" s="22">
        <v>5</v>
      </c>
      <c r="S51" s="23">
        <v>0.14837962962962759</v>
      </c>
      <c r="T51" s="40">
        <v>46</v>
      </c>
      <c r="U51" s="4">
        <v>5.8516203703703722</v>
      </c>
      <c r="V51" s="41">
        <v>20</v>
      </c>
      <c r="W51" s="8">
        <v>3</v>
      </c>
      <c r="X51" s="8">
        <v>11</v>
      </c>
      <c r="Y51" s="8">
        <v>8</v>
      </c>
      <c r="Z51" s="8">
        <v>7</v>
      </c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42"/>
    </row>
    <row r="52" spans="1:44" x14ac:dyDescent="0.25">
      <c r="A52" s="59">
        <f t="shared" ca="1" si="0"/>
        <v>9</v>
      </c>
      <c r="B52" s="39">
        <v>31</v>
      </c>
      <c r="C52" s="27" t="s">
        <v>216</v>
      </c>
      <c r="D52" s="27" t="s">
        <v>44</v>
      </c>
      <c r="E52" s="27" t="s">
        <v>102</v>
      </c>
      <c r="F52" s="11">
        <v>2003</v>
      </c>
      <c r="G52" s="27" t="s">
        <v>209</v>
      </c>
      <c r="H52" s="11">
        <v>1971</v>
      </c>
      <c r="I52" s="12">
        <v>25</v>
      </c>
      <c r="J52" s="54" t="s">
        <v>52</v>
      </c>
      <c r="K52" s="10" t="s">
        <v>34</v>
      </c>
      <c r="L52" s="16"/>
      <c r="M52" s="14">
        <v>0.48958333333333498</v>
      </c>
      <c r="N52" s="14">
        <v>0.63915509259259262</v>
      </c>
      <c r="O52" s="15">
        <v>0</v>
      </c>
      <c r="P52" s="15">
        <v>5</v>
      </c>
      <c r="Q52" s="15">
        <v>5</v>
      </c>
      <c r="R52" s="22">
        <v>5</v>
      </c>
      <c r="S52" s="23">
        <v>0.14957175925925764</v>
      </c>
      <c r="T52" s="40">
        <v>47</v>
      </c>
      <c r="U52" s="4">
        <v>5.850428240740742</v>
      </c>
      <c r="V52" s="41">
        <v>20</v>
      </c>
      <c r="W52" s="8">
        <v>3</v>
      </c>
      <c r="X52" s="8">
        <v>11</v>
      </c>
      <c r="Y52" s="8">
        <v>8</v>
      </c>
      <c r="Z52" s="8">
        <v>7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42"/>
    </row>
    <row r="53" spans="1:44" x14ac:dyDescent="0.25">
      <c r="A53" s="59">
        <f t="shared" ca="1" si="0"/>
        <v>18</v>
      </c>
      <c r="B53" s="39">
        <v>28</v>
      </c>
      <c r="C53" s="27" t="s">
        <v>215</v>
      </c>
      <c r="D53" s="27" t="s">
        <v>44</v>
      </c>
      <c r="E53" s="27" t="s">
        <v>103</v>
      </c>
      <c r="F53" s="27">
        <v>1974</v>
      </c>
      <c r="G53" s="27" t="s">
        <v>109</v>
      </c>
      <c r="H53" s="27">
        <v>1994</v>
      </c>
      <c r="I53" s="12">
        <v>28</v>
      </c>
      <c r="J53" s="54" t="s">
        <v>14</v>
      </c>
      <c r="K53" s="10" t="s">
        <v>34</v>
      </c>
      <c r="L53" s="16"/>
      <c r="M53" s="14">
        <v>0.48645833333333499</v>
      </c>
      <c r="N53" s="14">
        <v>0.63950231481481479</v>
      </c>
      <c r="O53" s="15">
        <v>0</v>
      </c>
      <c r="P53" s="15">
        <v>4</v>
      </c>
      <c r="Q53" s="15">
        <v>5</v>
      </c>
      <c r="R53" s="22">
        <v>5</v>
      </c>
      <c r="S53" s="23">
        <v>0.1530439814814798</v>
      </c>
      <c r="T53" s="40">
        <v>48</v>
      </c>
      <c r="U53" s="4">
        <v>5.8469560185185205</v>
      </c>
      <c r="V53" s="41">
        <v>20</v>
      </c>
      <c r="W53" s="8">
        <v>3</v>
      </c>
      <c r="X53" s="8">
        <v>4</v>
      </c>
      <c r="Y53" s="8">
        <v>11</v>
      </c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42"/>
    </row>
    <row r="54" spans="1:44" x14ac:dyDescent="0.25">
      <c r="A54" s="59">
        <f t="shared" ca="1" si="0"/>
        <v>15</v>
      </c>
      <c r="B54" s="39">
        <v>26</v>
      </c>
      <c r="C54" s="11" t="s">
        <v>130</v>
      </c>
      <c r="D54" s="11" t="s">
        <v>44</v>
      </c>
      <c r="E54" s="11" t="s">
        <v>155</v>
      </c>
      <c r="F54" s="11">
        <v>1997</v>
      </c>
      <c r="G54" s="11" t="s">
        <v>177</v>
      </c>
      <c r="H54" s="11">
        <v>1997</v>
      </c>
      <c r="I54" s="12">
        <v>15</v>
      </c>
      <c r="J54" s="54" t="s">
        <v>24</v>
      </c>
      <c r="K54" s="10" t="s">
        <v>35</v>
      </c>
      <c r="L54" s="16"/>
      <c r="M54" s="14">
        <v>0.484375000000001</v>
      </c>
      <c r="N54" s="14">
        <v>0.64193287037037039</v>
      </c>
      <c r="O54" s="15">
        <v>0</v>
      </c>
      <c r="P54" s="15">
        <v>5</v>
      </c>
      <c r="Q54" s="15">
        <v>5</v>
      </c>
      <c r="R54" s="22">
        <v>5</v>
      </c>
      <c r="S54" s="23">
        <v>0.15755787037036939</v>
      </c>
      <c r="T54" s="40">
        <v>49</v>
      </c>
      <c r="U54" s="4">
        <v>5.8424421296296307</v>
      </c>
      <c r="V54" s="41">
        <v>20</v>
      </c>
      <c r="W54" s="8">
        <v>1</v>
      </c>
      <c r="X54" s="8">
        <v>3</v>
      </c>
      <c r="Y54" s="8">
        <v>5</v>
      </c>
      <c r="Z54" s="8">
        <v>6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42"/>
    </row>
    <row r="55" spans="1:44" x14ac:dyDescent="0.25">
      <c r="A55" s="59">
        <f t="shared" ca="1" si="0"/>
        <v>15</v>
      </c>
      <c r="B55" s="39">
        <v>24</v>
      </c>
      <c r="C55" s="27" t="s">
        <v>120</v>
      </c>
      <c r="D55" s="27" t="s">
        <v>44</v>
      </c>
      <c r="E55" s="11" t="s">
        <v>144</v>
      </c>
      <c r="F55" s="11">
        <v>1997</v>
      </c>
      <c r="G55" s="11" t="s">
        <v>168</v>
      </c>
      <c r="H55" s="11">
        <v>1997</v>
      </c>
      <c r="I55" s="12">
        <v>15</v>
      </c>
      <c r="J55" s="54" t="s">
        <v>24</v>
      </c>
      <c r="K55" s="10" t="s">
        <v>35</v>
      </c>
      <c r="L55" s="55"/>
      <c r="M55" s="14">
        <v>0.48229166666666801</v>
      </c>
      <c r="N55" s="14">
        <v>0.64334490740740746</v>
      </c>
      <c r="O55" s="15">
        <v>0</v>
      </c>
      <c r="P55" s="15">
        <v>4</v>
      </c>
      <c r="Q55" s="15">
        <v>4</v>
      </c>
      <c r="R55" s="22">
        <v>4</v>
      </c>
      <c r="S55" s="23">
        <v>0.16105324074073946</v>
      </c>
      <c r="T55" s="40">
        <v>50</v>
      </c>
      <c r="U55" s="4">
        <v>4.8389467592592608</v>
      </c>
      <c r="V55" s="41">
        <v>20</v>
      </c>
      <c r="W55" s="8">
        <v>1</v>
      </c>
      <c r="X55" s="8">
        <v>3</v>
      </c>
      <c r="Y55" s="8">
        <v>5</v>
      </c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42"/>
    </row>
    <row r="56" spans="1:44" x14ac:dyDescent="0.25">
      <c r="A56" s="59">
        <f t="shared" ca="1" si="0"/>
        <v>35</v>
      </c>
      <c r="B56" s="39">
        <v>46</v>
      </c>
      <c r="C56" s="27" t="s">
        <v>127</v>
      </c>
      <c r="D56" s="27" t="s">
        <v>47</v>
      </c>
      <c r="E56" s="27" t="s">
        <v>152</v>
      </c>
      <c r="F56" s="11">
        <v>1977</v>
      </c>
      <c r="G56" s="27" t="s">
        <v>174</v>
      </c>
      <c r="H56" s="11">
        <v>1977</v>
      </c>
      <c r="I56" s="12">
        <v>35</v>
      </c>
      <c r="J56" s="54" t="s">
        <v>14</v>
      </c>
      <c r="K56" s="10" t="s">
        <v>35</v>
      </c>
      <c r="L56" s="16"/>
      <c r="M56" s="14">
        <v>0.50520833333333603</v>
      </c>
      <c r="N56" s="14">
        <v>0.67942129629629633</v>
      </c>
      <c r="O56" s="15">
        <v>-3</v>
      </c>
      <c r="P56" s="15">
        <v>7</v>
      </c>
      <c r="Q56" s="15">
        <v>7</v>
      </c>
      <c r="R56" s="22">
        <v>4</v>
      </c>
      <c r="S56" s="23">
        <v>0.17421296296296029</v>
      </c>
      <c r="T56" s="40">
        <v>51</v>
      </c>
      <c r="U56" s="4">
        <v>4.8257870370370402</v>
      </c>
      <c r="V56" s="41">
        <v>11</v>
      </c>
      <c r="W56" s="8">
        <v>6</v>
      </c>
      <c r="X56" s="8">
        <v>8</v>
      </c>
      <c r="Y56" s="8">
        <v>9</v>
      </c>
      <c r="Z56" s="8">
        <v>22</v>
      </c>
      <c r="AA56" s="8">
        <v>10</v>
      </c>
      <c r="AB56" s="8">
        <v>13</v>
      </c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42"/>
    </row>
    <row r="57" spans="1:44" x14ac:dyDescent="0.25">
      <c r="A57" s="59">
        <f t="shared" ca="1" si="0"/>
        <v>8</v>
      </c>
      <c r="B57" s="39">
        <v>36</v>
      </c>
      <c r="C57" s="27" t="s">
        <v>70</v>
      </c>
      <c r="D57" s="27" t="s">
        <v>44</v>
      </c>
      <c r="E57" s="27" t="s">
        <v>225</v>
      </c>
      <c r="F57" s="11">
        <v>2004</v>
      </c>
      <c r="G57" s="27" t="s">
        <v>62</v>
      </c>
      <c r="H57" s="11">
        <v>1980</v>
      </c>
      <c r="I57" s="12">
        <v>20</v>
      </c>
      <c r="J57" s="54" t="s">
        <v>52</v>
      </c>
      <c r="K57" s="10" t="s">
        <v>35</v>
      </c>
      <c r="L57" s="16"/>
      <c r="M57" s="14">
        <v>0.49479166666666802</v>
      </c>
      <c r="N57" s="14">
        <v>0.673761574074074</v>
      </c>
      <c r="O57" s="15">
        <v>-4</v>
      </c>
      <c r="P57" s="15">
        <v>7</v>
      </c>
      <c r="Q57" s="15">
        <v>8</v>
      </c>
      <c r="R57" s="22">
        <v>4</v>
      </c>
      <c r="S57" s="23">
        <v>0.17896990740740598</v>
      </c>
      <c r="T57" s="40">
        <v>52</v>
      </c>
      <c r="U57" s="4">
        <v>4.8210300925925944</v>
      </c>
      <c r="V57" s="41">
        <v>20</v>
      </c>
      <c r="W57" s="8">
        <v>1</v>
      </c>
      <c r="X57" s="8">
        <v>2</v>
      </c>
      <c r="Y57" s="8">
        <v>4</v>
      </c>
      <c r="Z57" s="8">
        <v>15</v>
      </c>
      <c r="AA57" s="8">
        <v>14</v>
      </c>
      <c r="AB57" s="8">
        <v>7</v>
      </c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42"/>
    </row>
    <row r="58" spans="1:44" x14ac:dyDescent="0.25">
      <c r="A58" s="59">
        <f t="shared" ca="1" si="0"/>
        <v>31</v>
      </c>
      <c r="B58" s="39">
        <v>57</v>
      </c>
      <c r="C58" s="11" t="s">
        <v>137</v>
      </c>
      <c r="D58" s="11" t="s">
        <v>44</v>
      </c>
      <c r="E58" s="11" t="s">
        <v>57</v>
      </c>
      <c r="F58" s="11">
        <v>1981</v>
      </c>
      <c r="G58" s="11" t="s">
        <v>184</v>
      </c>
      <c r="H58" s="11">
        <v>1975</v>
      </c>
      <c r="I58" s="12">
        <v>34</v>
      </c>
      <c r="J58" s="54" t="s">
        <v>14</v>
      </c>
      <c r="K58" s="10" t="s">
        <v>34</v>
      </c>
      <c r="L58" s="16"/>
      <c r="M58" s="14">
        <v>0.51666666666666905</v>
      </c>
      <c r="N58" s="14">
        <v>0.71055555555555561</v>
      </c>
      <c r="O58" s="15">
        <v>-8</v>
      </c>
      <c r="P58" s="15">
        <v>6</v>
      </c>
      <c r="Q58" s="15">
        <v>6</v>
      </c>
      <c r="R58" s="22">
        <v>-2</v>
      </c>
      <c r="S58" s="23">
        <v>0.19388888888888656</v>
      </c>
      <c r="T58" s="40">
        <v>53</v>
      </c>
      <c r="U58" s="4">
        <v>-1.1938888888888866</v>
      </c>
      <c r="V58" s="41">
        <v>11</v>
      </c>
      <c r="W58" s="8">
        <v>8</v>
      </c>
      <c r="X58" s="8">
        <v>9</v>
      </c>
      <c r="Y58" s="8">
        <v>22</v>
      </c>
      <c r="Z58" s="8">
        <v>10</v>
      </c>
      <c r="AA58" s="8">
        <v>3</v>
      </c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42"/>
    </row>
    <row r="59" spans="1:44" x14ac:dyDescent="0.25">
      <c r="A59" s="59">
        <f t="shared" ca="1" si="0"/>
        <v>6</v>
      </c>
      <c r="B59" s="39">
        <v>40</v>
      </c>
      <c r="C59" s="11" t="s">
        <v>140</v>
      </c>
      <c r="D59" s="11" t="s">
        <v>203</v>
      </c>
      <c r="E59" s="11" t="s">
        <v>165</v>
      </c>
      <c r="F59" s="11">
        <v>1979</v>
      </c>
      <c r="G59" s="11" t="s">
        <v>188</v>
      </c>
      <c r="H59" s="11">
        <v>2006</v>
      </c>
      <c r="I59" s="12">
        <v>19.5</v>
      </c>
      <c r="J59" s="54" t="s">
        <v>52</v>
      </c>
      <c r="K59" s="10" t="s">
        <v>33</v>
      </c>
      <c r="L59" s="16"/>
      <c r="M59" s="14">
        <v>0.498958333333335</v>
      </c>
      <c r="N59" s="14">
        <v>0.69231481481481483</v>
      </c>
      <c r="O59" s="15">
        <v>-8</v>
      </c>
      <c r="P59" s="15">
        <v>4</v>
      </c>
      <c r="Q59" s="15">
        <v>4</v>
      </c>
      <c r="R59" s="22">
        <v>-4</v>
      </c>
      <c r="S59" s="23">
        <v>0.19335648148147982</v>
      </c>
      <c r="T59" s="40">
        <v>54</v>
      </c>
      <c r="U59" s="4">
        <v>-3.1933564814814797</v>
      </c>
      <c r="V59" s="41">
        <v>1</v>
      </c>
      <c r="W59" s="8">
        <v>11</v>
      </c>
      <c r="X59" s="8">
        <v>8</v>
      </c>
      <c r="Y59" s="8">
        <v>6</v>
      </c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42"/>
    </row>
    <row r="60" spans="1:44" x14ac:dyDescent="0.25">
      <c r="A60" s="59">
        <f t="shared" ca="1" si="0"/>
        <v>5</v>
      </c>
      <c r="B60" s="39">
        <v>39</v>
      </c>
      <c r="C60" s="11" t="s">
        <v>139</v>
      </c>
      <c r="D60" s="11" t="s">
        <v>202</v>
      </c>
      <c r="E60" s="11" t="s">
        <v>164</v>
      </c>
      <c r="F60" s="11">
        <v>1971</v>
      </c>
      <c r="G60" s="11" t="s">
        <v>187</v>
      </c>
      <c r="H60" s="11">
        <v>2007</v>
      </c>
      <c r="I60" s="12">
        <v>23</v>
      </c>
      <c r="J60" s="54" t="s">
        <v>52</v>
      </c>
      <c r="K60" s="10" t="s">
        <v>34</v>
      </c>
      <c r="L60" s="16"/>
      <c r="M60" s="14">
        <v>0.49791666666666901</v>
      </c>
      <c r="N60" s="14">
        <v>0.69230324074074068</v>
      </c>
      <c r="O60" s="15">
        <v>-8</v>
      </c>
      <c r="P60" s="15">
        <v>4</v>
      </c>
      <c r="Q60" s="15">
        <v>4</v>
      </c>
      <c r="R60" s="22">
        <v>-4</v>
      </c>
      <c r="S60" s="23">
        <v>0.19438657407407167</v>
      </c>
      <c r="T60" s="40">
        <v>55</v>
      </c>
      <c r="U60" s="4">
        <v>-3.1943865740740716</v>
      </c>
      <c r="V60" s="41">
        <v>1</v>
      </c>
      <c r="W60" s="8">
        <v>11</v>
      </c>
      <c r="X60" s="8">
        <v>8</v>
      </c>
      <c r="Y60" s="8">
        <v>6</v>
      </c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42"/>
    </row>
    <row r="61" spans="1:44" x14ac:dyDescent="0.25">
      <c r="A61" s="59">
        <f t="shared" ca="1" si="0"/>
        <v>6</v>
      </c>
      <c r="B61" s="39">
        <v>38</v>
      </c>
      <c r="C61" s="11" t="s">
        <v>138</v>
      </c>
      <c r="D61" s="11" t="s">
        <v>201</v>
      </c>
      <c r="E61" s="11" t="s">
        <v>163</v>
      </c>
      <c r="F61" s="11">
        <v>1974</v>
      </c>
      <c r="G61" s="11" t="s">
        <v>186</v>
      </c>
      <c r="H61" s="11">
        <v>2006</v>
      </c>
      <c r="I61" s="12">
        <v>22</v>
      </c>
      <c r="J61" s="54" t="s">
        <v>52</v>
      </c>
      <c r="K61" s="10" t="s">
        <v>33</v>
      </c>
      <c r="L61" s="16"/>
      <c r="M61" s="14">
        <v>0.49687500000000201</v>
      </c>
      <c r="N61" s="14">
        <v>0.69225694444444441</v>
      </c>
      <c r="O61" s="15">
        <v>-9</v>
      </c>
      <c r="P61" s="15">
        <v>4</v>
      </c>
      <c r="Q61" s="15">
        <v>4</v>
      </c>
      <c r="R61" s="22">
        <v>-5</v>
      </c>
      <c r="S61" s="23">
        <v>0.1953819444444424</v>
      </c>
      <c r="T61" s="40">
        <v>56</v>
      </c>
      <c r="U61" s="4">
        <v>-4.195381944444442</v>
      </c>
      <c r="V61" s="41">
        <v>1</v>
      </c>
      <c r="W61" s="8">
        <v>11</v>
      </c>
      <c r="X61" s="8">
        <v>8</v>
      </c>
      <c r="Y61" s="8">
        <v>6</v>
      </c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42"/>
    </row>
    <row r="62" spans="1:44" x14ac:dyDescent="0.25">
      <c r="A62" s="59">
        <f t="shared" ca="1" si="0"/>
        <v>16</v>
      </c>
      <c r="B62" s="39">
        <v>30</v>
      </c>
      <c r="C62" s="11" t="s">
        <v>73</v>
      </c>
      <c r="D62" s="27" t="s">
        <v>44</v>
      </c>
      <c r="E62" s="27" t="s">
        <v>89</v>
      </c>
      <c r="F62" s="11">
        <v>1967</v>
      </c>
      <c r="G62" s="27" t="s">
        <v>90</v>
      </c>
      <c r="H62" s="11">
        <v>1996</v>
      </c>
      <c r="I62" s="12">
        <v>30.5</v>
      </c>
      <c r="J62" s="54" t="s">
        <v>14</v>
      </c>
      <c r="K62" s="10" t="s">
        <v>33</v>
      </c>
      <c r="L62" s="16"/>
      <c r="M62" s="14">
        <v>0.48854166666666798</v>
      </c>
      <c r="N62" s="14">
        <v>0.73100694444444436</v>
      </c>
      <c r="O62" s="15">
        <v>-22</v>
      </c>
      <c r="P62" s="15">
        <v>14</v>
      </c>
      <c r="Q62" s="15">
        <v>17</v>
      </c>
      <c r="R62" s="22">
        <v>-5</v>
      </c>
      <c r="S62" s="23">
        <v>0.24246527777777638</v>
      </c>
      <c r="T62" s="40">
        <v>57</v>
      </c>
      <c r="U62" s="4">
        <v>-4.242465277777776</v>
      </c>
      <c r="V62" s="41">
        <v>20</v>
      </c>
      <c r="W62" s="8">
        <v>1</v>
      </c>
      <c r="X62" s="8">
        <v>3</v>
      </c>
      <c r="Y62" s="8">
        <v>2</v>
      </c>
      <c r="Z62" s="8">
        <v>4</v>
      </c>
      <c r="AA62" s="8">
        <v>15</v>
      </c>
      <c r="AB62" s="8">
        <v>19</v>
      </c>
      <c r="AC62" s="8">
        <v>18</v>
      </c>
      <c r="AD62" s="8">
        <v>17</v>
      </c>
      <c r="AE62" s="8">
        <v>16</v>
      </c>
      <c r="AF62" s="8">
        <v>14</v>
      </c>
      <c r="AG62" s="8">
        <v>13</v>
      </c>
      <c r="AH62" s="8">
        <v>6</v>
      </c>
      <c r="AI62" s="8">
        <v>11</v>
      </c>
      <c r="AJ62" s="8"/>
      <c r="AK62" s="8"/>
      <c r="AL62" s="8"/>
      <c r="AM62" s="8"/>
      <c r="AN62" s="8"/>
      <c r="AO62" s="8"/>
      <c r="AP62" s="8"/>
      <c r="AQ62" s="8"/>
      <c r="AR62" s="42"/>
    </row>
    <row r="63" spans="1:44" x14ac:dyDescent="0.25">
      <c r="A63" s="59">
        <f t="shared" ca="1" si="0"/>
        <v>35</v>
      </c>
      <c r="B63" s="39">
        <v>58</v>
      </c>
      <c r="C63" s="27" t="s">
        <v>236</v>
      </c>
      <c r="D63" s="27" t="s">
        <v>237</v>
      </c>
      <c r="E63" s="27" t="s">
        <v>238</v>
      </c>
      <c r="F63" s="27">
        <v>1969</v>
      </c>
      <c r="G63" s="27" t="s">
        <v>239</v>
      </c>
      <c r="H63" s="27">
        <v>1977</v>
      </c>
      <c r="I63" s="12">
        <v>39</v>
      </c>
      <c r="J63" s="54" t="s">
        <v>14</v>
      </c>
      <c r="K63" s="10" t="s">
        <v>33</v>
      </c>
      <c r="L63" s="55" t="s">
        <v>219</v>
      </c>
      <c r="M63" s="14">
        <v>0.51770833333333599</v>
      </c>
      <c r="N63" s="70"/>
      <c r="O63" s="15" t="s">
        <v>204</v>
      </c>
      <c r="P63" s="15">
        <v>0</v>
      </c>
      <c r="Q63" s="15" t="s">
        <v>204</v>
      </c>
      <c r="R63" s="22" t="s">
        <v>204</v>
      </c>
      <c r="S63" s="23">
        <v>0</v>
      </c>
      <c r="T63" s="40" t="s">
        <v>204</v>
      </c>
      <c r="U63" s="4" t="s">
        <v>204</v>
      </c>
      <c r="V63" s="41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42"/>
    </row>
    <row r="64" spans="1:44" ht="15.75" thickBot="1" x14ac:dyDescent="0.3">
      <c r="A64" s="59">
        <f t="shared" ca="1" si="0"/>
        <v>47</v>
      </c>
      <c r="B64" s="43">
        <v>59</v>
      </c>
      <c r="C64" s="29" t="s">
        <v>119</v>
      </c>
      <c r="D64" s="29" t="s">
        <v>191</v>
      </c>
      <c r="E64" s="29" t="s">
        <v>143</v>
      </c>
      <c r="F64" s="29">
        <v>1963</v>
      </c>
      <c r="G64" s="29" t="s">
        <v>241</v>
      </c>
      <c r="H64" s="29">
        <v>1965</v>
      </c>
      <c r="I64" s="18">
        <v>48</v>
      </c>
      <c r="J64" s="56" t="s">
        <v>25</v>
      </c>
      <c r="K64" s="26" t="s">
        <v>34</v>
      </c>
      <c r="L64" s="68" t="s">
        <v>219</v>
      </c>
      <c r="M64" s="21">
        <v>0.51875000000000304</v>
      </c>
      <c r="N64" s="71"/>
      <c r="O64" s="20" t="s">
        <v>204</v>
      </c>
      <c r="P64" s="20">
        <v>0</v>
      </c>
      <c r="Q64" s="20" t="s">
        <v>204</v>
      </c>
      <c r="R64" s="24" t="s">
        <v>204</v>
      </c>
      <c r="S64" s="25">
        <v>0</v>
      </c>
      <c r="T64" s="44" t="s">
        <v>204</v>
      </c>
      <c r="U64" s="4" t="s">
        <v>204</v>
      </c>
      <c r="V64" s="48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49"/>
    </row>
  </sheetData>
  <sortState ref="B6:AR64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phoneticPr fontId="6" type="noConversion"/>
  <conditionalFormatting sqref="O1:O64">
    <cfRule type="cellIs" dxfId="116" priority="710" stopIfTrue="1" operator="equal">
      <formula>0</formula>
    </cfRule>
    <cfRule type="cellIs" dxfId="115" priority="711" stopIfTrue="1" operator="lessThan">
      <formula>0</formula>
    </cfRule>
  </conditionalFormatting>
  <conditionalFormatting sqref="O1:O64">
    <cfRule type="cellIs" dxfId="114" priority="712" stopIfTrue="1" operator="lessThan">
      <formula>0</formula>
    </cfRule>
    <cfRule type="cellIs" dxfId="113" priority="713" stopIfTrue="1" operator="equal">
      <formula>0</formula>
    </cfRule>
  </conditionalFormatting>
  <conditionalFormatting sqref="R1:S64">
    <cfRule type="cellIs" dxfId="112" priority="703" operator="equal">
      <formula>0</formula>
    </cfRule>
  </conditionalFormatting>
  <conditionalFormatting sqref="P1:Q64 I1:K64">
    <cfRule type="cellIs" dxfId="111" priority="702" operator="equal">
      <formula>0</formula>
    </cfRule>
  </conditionalFormatting>
  <conditionalFormatting sqref="R1:R64">
    <cfRule type="cellIs" dxfId="110" priority="701" operator="lessThan">
      <formula>0</formula>
    </cfRule>
  </conditionalFormatting>
  <conditionalFormatting sqref="T1:T64">
    <cfRule type="containsText" dxfId="109" priority="544" stopIfTrue="1" operator="containsText" text="Pořadí">
      <formula>NOT(ISERROR(SEARCH("Pořadí",T1)))</formula>
    </cfRule>
    <cfRule type="containsBlanks" dxfId="108" priority="545" stopIfTrue="1">
      <formula>LEN(TRIM(T1))=0</formula>
    </cfRule>
    <cfRule type="cellIs" dxfId="107" priority="546" stopIfTrue="1" operator="equal">
      <formula>1</formula>
    </cfRule>
    <cfRule type="cellIs" dxfId="106" priority="547" stopIfTrue="1" operator="equal">
      <formula>3</formula>
    </cfRule>
    <cfRule type="cellIs" dxfId="105" priority="548" stopIfTrue="1" operator="equal">
      <formula>2</formula>
    </cfRule>
    <cfRule type="cellIs" dxfId="104" priority="549" stopIfTrue="1" operator="greaterThan">
      <formula>3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"/>
  <sheetViews>
    <sheetView zoomScale="80" zoomScaleNormal="80" workbookViewId="0">
      <selection activeCell="Z12" sqref="Z12"/>
    </sheetView>
  </sheetViews>
  <sheetFormatPr defaultRowHeight="15" x14ac:dyDescent="0.25"/>
  <cols>
    <col min="1" max="1" width="3.42578125" customWidth="1"/>
    <col min="2" max="2" width="25.5703125" customWidth="1"/>
    <col min="3" max="25" width="3.42578125" customWidth="1"/>
  </cols>
  <sheetData>
    <row r="1" spans="2:25" ht="15.75" thickBot="1" x14ac:dyDescent="0.3"/>
    <row r="2" spans="2:25" ht="47.25" customHeight="1" thickBot="1" x14ac:dyDescent="0.3">
      <c r="B2" s="97" t="s">
        <v>55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9"/>
    </row>
    <row r="3" spans="2:25" ht="15.75" thickBot="1" x14ac:dyDescent="0.3">
      <c r="B3" s="63" t="s">
        <v>13</v>
      </c>
      <c r="C3" s="64" t="e">
        <f>#REF!</f>
        <v>#REF!</v>
      </c>
      <c r="D3" s="65" t="e">
        <f>#REF!</f>
        <v>#REF!</v>
      </c>
      <c r="E3" s="65" t="e">
        <f>#REF!</f>
        <v>#REF!</v>
      </c>
      <c r="F3" s="65" t="e">
        <f>#REF!</f>
        <v>#REF!</v>
      </c>
      <c r="G3" s="65" t="e">
        <f>#REF!</f>
        <v>#REF!</v>
      </c>
      <c r="H3" s="65" t="e">
        <f>#REF!</f>
        <v>#REF!</v>
      </c>
      <c r="I3" s="65" t="e">
        <f>#REF!</f>
        <v>#REF!</v>
      </c>
      <c r="J3" s="65" t="e">
        <f>#REF!</f>
        <v>#REF!</v>
      </c>
      <c r="K3" s="65" t="e">
        <f>#REF!</f>
        <v>#REF!</v>
      </c>
      <c r="L3" s="65" t="e">
        <f>#REF!</f>
        <v>#REF!</v>
      </c>
      <c r="M3" s="65" t="e">
        <f>#REF!</f>
        <v>#REF!</v>
      </c>
      <c r="N3" s="65" t="e">
        <f>#REF!</f>
        <v>#REF!</v>
      </c>
      <c r="O3" s="65" t="e">
        <f>#REF!</f>
        <v>#REF!</v>
      </c>
      <c r="P3" s="65" t="e">
        <f>#REF!</f>
        <v>#REF!</v>
      </c>
      <c r="Q3" s="65" t="e">
        <f>#REF!</f>
        <v>#REF!</v>
      </c>
      <c r="R3" s="65" t="e">
        <f>#REF!</f>
        <v>#REF!</v>
      </c>
      <c r="S3" s="65" t="e">
        <f>#REF!</f>
        <v>#REF!</v>
      </c>
      <c r="T3" s="65" t="e">
        <f>#REF!</f>
        <v>#REF!</v>
      </c>
      <c r="U3" s="65" t="e">
        <f>#REF!</f>
        <v>#REF!</v>
      </c>
      <c r="V3" s="65" t="e">
        <f>#REF!</f>
        <v>#REF!</v>
      </c>
      <c r="W3" s="65" t="e">
        <f>#REF!</f>
        <v>#REF!</v>
      </c>
      <c r="X3" s="65" t="e">
        <f>#REF!</f>
        <v>#REF!</v>
      </c>
      <c r="Y3" s="66" t="e">
        <f>#REF!</f>
        <v>#REF!</v>
      </c>
    </row>
    <row r="4" spans="2:25" ht="15.75" thickBot="1" x14ac:dyDescent="0.3">
      <c r="B4" s="63" t="s">
        <v>56</v>
      </c>
      <c r="C4" s="62">
        <f>COUNT(#REF!)</f>
        <v>0</v>
      </c>
      <c r="D4" s="60">
        <f>COUNT(#REF!)</f>
        <v>0</v>
      </c>
      <c r="E4" s="60">
        <f>COUNT(#REF!)</f>
        <v>0</v>
      </c>
      <c r="F4" s="60">
        <f>COUNT(#REF!)</f>
        <v>0</v>
      </c>
      <c r="G4" s="60">
        <f>COUNT(#REF!)</f>
        <v>0</v>
      </c>
      <c r="H4" s="60">
        <f>COUNT(#REF!)</f>
        <v>0</v>
      </c>
      <c r="I4" s="60">
        <f>COUNT(#REF!)</f>
        <v>0</v>
      </c>
      <c r="J4" s="60">
        <f>COUNT(#REF!)</f>
        <v>0</v>
      </c>
      <c r="K4" s="60">
        <f>COUNT(#REF!)</f>
        <v>0</v>
      </c>
      <c r="L4" s="60">
        <f>COUNT(#REF!)</f>
        <v>0</v>
      </c>
      <c r="M4" s="60">
        <f>COUNT(#REF!)</f>
        <v>0</v>
      </c>
      <c r="N4" s="60">
        <f>COUNT(#REF!)</f>
        <v>0</v>
      </c>
      <c r="O4" s="60">
        <f>COUNT(#REF!)</f>
        <v>0</v>
      </c>
      <c r="P4" s="60">
        <f>COUNT(#REF!)</f>
        <v>0</v>
      </c>
      <c r="Q4" s="60">
        <f>COUNT(#REF!)</f>
        <v>0</v>
      </c>
      <c r="R4" s="60">
        <f>COUNT(#REF!)</f>
        <v>0</v>
      </c>
      <c r="S4" s="60">
        <f>COUNT(#REF!)</f>
        <v>0</v>
      </c>
      <c r="T4" s="60">
        <f>COUNT(#REF!)</f>
        <v>0</v>
      </c>
      <c r="U4" s="60">
        <f>COUNT(#REF!)</f>
        <v>0</v>
      </c>
      <c r="V4" s="60">
        <f>COUNT(#REF!)</f>
        <v>0</v>
      </c>
      <c r="W4" s="60">
        <f>COUNT(#REF!)</f>
        <v>0</v>
      </c>
      <c r="X4" s="60">
        <f>COUNT(#REF!)</f>
        <v>0</v>
      </c>
      <c r="Y4" s="61">
        <f>COUNT(#REF!)</f>
        <v>0</v>
      </c>
    </row>
  </sheetData>
  <mergeCells count="1">
    <mergeCell ref="B2:Y2"/>
  </mergeCells>
  <conditionalFormatting sqref="C4:Y4">
    <cfRule type="colorScale" priority="1">
      <colorScale>
        <cfvo type="min"/>
        <cfvo type="max"/>
        <color rgb="FFFFEF9C"/>
        <color rgb="FFFF7128"/>
      </colorScale>
    </cfRule>
  </conditionalFormatting>
  <pageMargins left="0.7" right="0.7" top="0.78740157499999996" bottom="0.78740157499999996" header="0.3" footer="0.3"/>
  <pageSetup orientation="portrait" r:id="rId1"/>
  <ignoredErrors>
    <ignoredError sqref="C4:Y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AU32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47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47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47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47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47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47" ht="15.75" thickTop="1" x14ac:dyDescent="0.25">
      <c r="A6" s="59">
        <f t="shared" ref="A6:A32" ca="1" si="0">IF(OR(F6=0,H6=0),0,MIN(YEAR(TODAY())-F6,YEAR(TODAY())-H6))</f>
        <v>20</v>
      </c>
      <c r="B6" s="50">
        <v>33</v>
      </c>
      <c r="C6" s="33" t="s">
        <v>133</v>
      </c>
      <c r="D6" s="35" t="s">
        <v>210</v>
      </c>
      <c r="E6" s="33" t="s">
        <v>158</v>
      </c>
      <c r="F6" s="33">
        <v>1992</v>
      </c>
      <c r="G6" s="33" t="s">
        <v>180</v>
      </c>
      <c r="H6" s="33">
        <v>1979</v>
      </c>
      <c r="I6" s="51">
        <v>26.5</v>
      </c>
      <c r="J6" s="34" t="s">
        <v>14</v>
      </c>
      <c r="K6" s="35" t="s">
        <v>33</v>
      </c>
      <c r="L6" s="58"/>
      <c r="M6" s="52">
        <v>0.49166666666666797</v>
      </c>
      <c r="N6" s="52">
        <v>0.65748842592592593</v>
      </c>
      <c r="O6" s="53">
        <v>0</v>
      </c>
      <c r="P6" s="53">
        <v>21</v>
      </c>
      <c r="Q6" s="53">
        <v>26</v>
      </c>
      <c r="R6" s="36">
        <v>26</v>
      </c>
      <c r="S6" s="37">
        <v>0.16582175925925796</v>
      </c>
      <c r="T6" s="38">
        <v>1</v>
      </c>
      <c r="U6" s="4">
        <v>26.834178240740741</v>
      </c>
      <c r="V6" s="45">
        <v>20</v>
      </c>
      <c r="W6" s="46">
        <v>1</v>
      </c>
      <c r="X6" s="46">
        <v>2</v>
      </c>
      <c r="Y6" s="46">
        <v>4</v>
      </c>
      <c r="Z6" s="46">
        <v>15</v>
      </c>
      <c r="AA6" s="46">
        <v>19</v>
      </c>
      <c r="AB6" s="46">
        <v>18</v>
      </c>
      <c r="AC6" s="46">
        <v>17</v>
      </c>
      <c r="AD6" s="46">
        <v>16</v>
      </c>
      <c r="AE6" s="46">
        <v>14</v>
      </c>
      <c r="AF6" s="46">
        <v>21</v>
      </c>
      <c r="AG6" s="46">
        <v>12</v>
      </c>
      <c r="AH6" s="46">
        <v>13</v>
      </c>
      <c r="AI6" s="46">
        <v>23</v>
      </c>
      <c r="AJ6" s="46">
        <v>10</v>
      </c>
      <c r="AK6" s="46">
        <v>22</v>
      </c>
      <c r="AL6" s="46">
        <v>9</v>
      </c>
      <c r="AM6" s="46">
        <v>8</v>
      </c>
      <c r="AN6" s="46">
        <v>6</v>
      </c>
      <c r="AO6" s="46">
        <v>5</v>
      </c>
      <c r="AP6" s="46">
        <v>3</v>
      </c>
      <c r="AQ6" s="46"/>
      <c r="AR6" s="47"/>
    </row>
    <row r="7" spans="1:47" x14ac:dyDescent="0.25">
      <c r="A7" s="59">
        <f t="shared" ca="1" si="0"/>
        <v>49</v>
      </c>
      <c r="B7" s="39">
        <v>4</v>
      </c>
      <c r="C7" s="27" t="s">
        <v>221</v>
      </c>
      <c r="D7" s="27" t="s">
        <v>49</v>
      </c>
      <c r="E7" s="27" t="s">
        <v>145</v>
      </c>
      <c r="F7" s="11">
        <v>1963</v>
      </c>
      <c r="G7" s="27" t="s">
        <v>220</v>
      </c>
      <c r="H7" s="11">
        <v>1960</v>
      </c>
      <c r="I7" s="12">
        <v>50.5</v>
      </c>
      <c r="J7" s="54" t="s">
        <v>53</v>
      </c>
      <c r="K7" s="10" t="s">
        <v>33</v>
      </c>
      <c r="L7" s="16"/>
      <c r="M7" s="14">
        <v>0.46145833333333303</v>
      </c>
      <c r="N7" s="14">
        <v>0.63010416666666669</v>
      </c>
      <c r="O7" s="15">
        <v>-1</v>
      </c>
      <c r="P7" s="15">
        <v>18</v>
      </c>
      <c r="Q7" s="15">
        <v>23</v>
      </c>
      <c r="R7" s="22">
        <v>22</v>
      </c>
      <c r="S7" s="23">
        <v>0.16864583333333366</v>
      </c>
      <c r="T7" s="40">
        <v>2</v>
      </c>
      <c r="U7" s="4">
        <v>22.831354166666667</v>
      </c>
      <c r="V7" s="41">
        <v>20</v>
      </c>
      <c r="W7" s="8">
        <v>1</v>
      </c>
      <c r="X7" s="8">
        <v>3</v>
      </c>
      <c r="Y7" s="8">
        <v>2</v>
      </c>
      <c r="Z7" s="8">
        <v>4</v>
      </c>
      <c r="AA7" s="8">
        <v>15</v>
      </c>
      <c r="AB7" s="8">
        <v>16</v>
      </c>
      <c r="AC7" s="8">
        <v>19</v>
      </c>
      <c r="AD7" s="8">
        <v>18</v>
      </c>
      <c r="AE7" s="8">
        <v>17</v>
      </c>
      <c r="AF7" s="8">
        <v>14</v>
      </c>
      <c r="AG7" s="8">
        <v>21</v>
      </c>
      <c r="AH7" s="8">
        <v>12</v>
      </c>
      <c r="AI7" s="8">
        <v>13</v>
      </c>
      <c r="AJ7" s="8">
        <v>23</v>
      </c>
      <c r="AK7" s="8">
        <v>10</v>
      </c>
      <c r="AL7" s="8">
        <v>6</v>
      </c>
      <c r="AM7" s="8">
        <v>11</v>
      </c>
      <c r="AN7" s="8"/>
      <c r="AO7" s="8"/>
      <c r="AP7" s="8"/>
      <c r="AQ7" s="8"/>
      <c r="AR7" s="42"/>
    </row>
    <row r="8" spans="1:47" x14ac:dyDescent="0.25">
      <c r="A8" s="59">
        <f t="shared" ca="1" si="0"/>
        <v>21</v>
      </c>
      <c r="B8" s="39">
        <v>54</v>
      </c>
      <c r="C8" s="27" t="s">
        <v>125</v>
      </c>
      <c r="D8" s="27" t="s">
        <v>194</v>
      </c>
      <c r="E8" s="27" t="s">
        <v>150</v>
      </c>
      <c r="F8" s="11">
        <v>1991</v>
      </c>
      <c r="G8" s="27" t="s">
        <v>173</v>
      </c>
      <c r="H8" s="11">
        <v>1991</v>
      </c>
      <c r="I8" s="12">
        <v>21</v>
      </c>
      <c r="J8" s="54" t="s">
        <v>14</v>
      </c>
      <c r="K8" s="10" t="s">
        <v>33</v>
      </c>
      <c r="L8" s="16"/>
      <c r="M8" s="14">
        <v>0.51354166666666901</v>
      </c>
      <c r="N8" s="14">
        <v>0.67692129629629638</v>
      </c>
      <c r="O8" s="15">
        <v>0</v>
      </c>
      <c r="P8" s="15">
        <v>16</v>
      </c>
      <c r="Q8" s="15">
        <v>21</v>
      </c>
      <c r="R8" s="22">
        <v>21</v>
      </c>
      <c r="S8" s="23">
        <v>0.16337962962962738</v>
      </c>
      <c r="T8" s="40">
        <v>3</v>
      </c>
      <c r="U8" s="4">
        <v>21.836620370370373</v>
      </c>
      <c r="V8" s="41">
        <v>3</v>
      </c>
      <c r="W8" s="8">
        <v>2</v>
      </c>
      <c r="X8" s="8">
        <v>4</v>
      </c>
      <c r="Y8" s="8">
        <v>15</v>
      </c>
      <c r="Z8" s="8">
        <v>19</v>
      </c>
      <c r="AA8" s="8">
        <v>18</v>
      </c>
      <c r="AB8" s="8">
        <v>17</v>
      </c>
      <c r="AC8" s="8">
        <v>16</v>
      </c>
      <c r="AD8" s="8">
        <v>14</v>
      </c>
      <c r="AE8" s="8">
        <v>21</v>
      </c>
      <c r="AF8" s="8">
        <v>12</v>
      </c>
      <c r="AG8" s="8">
        <v>13</v>
      </c>
      <c r="AH8" s="8">
        <v>23</v>
      </c>
      <c r="AI8" s="8">
        <v>6</v>
      </c>
      <c r="AJ8" s="8">
        <v>11</v>
      </c>
      <c r="AK8" s="8">
        <v>20</v>
      </c>
      <c r="AL8" s="8"/>
      <c r="AM8" s="8"/>
      <c r="AN8" s="8"/>
      <c r="AO8" s="8"/>
      <c r="AP8" s="8"/>
      <c r="AQ8" s="8"/>
      <c r="AR8" s="42"/>
    </row>
    <row r="9" spans="1:47" x14ac:dyDescent="0.25">
      <c r="A9" s="59">
        <f t="shared" ca="1" si="0"/>
        <v>47</v>
      </c>
      <c r="B9" s="39">
        <v>9</v>
      </c>
      <c r="C9" s="27" t="s">
        <v>91</v>
      </c>
      <c r="D9" s="27" t="s">
        <v>82</v>
      </c>
      <c r="E9" s="27" t="s">
        <v>27</v>
      </c>
      <c r="F9" s="11">
        <v>1963</v>
      </c>
      <c r="G9" s="27" t="s">
        <v>22</v>
      </c>
      <c r="H9" s="11">
        <v>1965</v>
      </c>
      <c r="I9" s="12">
        <v>48</v>
      </c>
      <c r="J9" s="54" t="s">
        <v>25</v>
      </c>
      <c r="K9" s="10" t="s">
        <v>33</v>
      </c>
      <c r="L9" s="16"/>
      <c r="M9" s="14">
        <v>0.46666666666666701</v>
      </c>
      <c r="N9" s="14">
        <v>0.63101851851851853</v>
      </c>
      <c r="O9" s="15">
        <v>0</v>
      </c>
      <c r="P9" s="15">
        <v>16</v>
      </c>
      <c r="Q9" s="15">
        <v>20</v>
      </c>
      <c r="R9" s="22">
        <v>20</v>
      </c>
      <c r="S9" s="23">
        <v>0.16435185185185153</v>
      </c>
      <c r="T9" s="40">
        <v>4</v>
      </c>
      <c r="U9" s="4">
        <v>20.835648148148149</v>
      </c>
      <c r="V9" s="41">
        <v>7</v>
      </c>
      <c r="W9" s="8">
        <v>8</v>
      </c>
      <c r="X9" s="8">
        <v>9</v>
      </c>
      <c r="Y9" s="8">
        <v>22</v>
      </c>
      <c r="Z9" s="8">
        <v>10</v>
      </c>
      <c r="AA9" s="8">
        <v>12</v>
      </c>
      <c r="AB9" s="8">
        <v>21</v>
      </c>
      <c r="AC9" s="8">
        <v>14</v>
      </c>
      <c r="AD9" s="8">
        <v>16</v>
      </c>
      <c r="AE9" s="8">
        <v>17</v>
      </c>
      <c r="AF9" s="8">
        <v>18</v>
      </c>
      <c r="AG9" s="8">
        <v>19</v>
      </c>
      <c r="AH9" s="8">
        <v>15</v>
      </c>
      <c r="AI9" s="8">
        <v>4</v>
      </c>
      <c r="AJ9" s="8">
        <v>3</v>
      </c>
      <c r="AK9" s="8">
        <v>11</v>
      </c>
      <c r="AL9" s="8"/>
      <c r="AM9" s="8"/>
      <c r="AN9" s="8"/>
      <c r="AO9" s="8"/>
      <c r="AP9" s="8"/>
      <c r="AQ9" s="8"/>
      <c r="AR9" s="42"/>
    </row>
    <row r="10" spans="1:47" x14ac:dyDescent="0.25">
      <c r="A10" s="59">
        <f t="shared" ca="1" si="0"/>
        <v>45</v>
      </c>
      <c r="B10" s="39">
        <v>23</v>
      </c>
      <c r="C10" s="27" t="s">
        <v>45</v>
      </c>
      <c r="D10" s="27" t="s">
        <v>213</v>
      </c>
      <c r="E10" s="27" t="s">
        <v>19</v>
      </c>
      <c r="F10" s="11">
        <v>1963</v>
      </c>
      <c r="G10" s="27" t="s">
        <v>41</v>
      </c>
      <c r="H10" s="11">
        <v>1967</v>
      </c>
      <c r="I10" s="12">
        <v>47</v>
      </c>
      <c r="J10" s="54" t="s">
        <v>25</v>
      </c>
      <c r="K10" s="10" t="s">
        <v>33</v>
      </c>
      <c r="L10" s="16"/>
      <c r="M10" s="14">
        <v>0.48125000000000101</v>
      </c>
      <c r="N10" s="14">
        <v>0.63981481481481484</v>
      </c>
      <c r="O10" s="15">
        <v>0</v>
      </c>
      <c r="P10" s="15">
        <v>16</v>
      </c>
      <c r="Q10" s="15">
        <v>19</v>
      </c>
      <c r="R10" s="22">
        <v>19</v>
      </c>
      <c r="S10" s="23">
        <v>0.15856481481481383</v>
      </c>
      <c r="T10" s="40">
        <v>5</v>
      </c>
      <c r="U10" s="4">
        <v>19.841435185185187</v>
      </c>
      <c r="V10" s="41">
        <v>7</v>
      </c>
      <c r="W10" s="8">
        <v>8</v>
      </c>
      <c r="X10" s="8">
        <v>9</v>
      </c>
      <c r="Y10" s="8">
        <v>22</v>
      </c>
      <c r="Z10" s="8">
        <v>10</v>
      </c>
      <c r="AA10" s="8">
        <v>23</v>
      </c>
      <c r="AB10" s="8">
        <v>13</v>
      </c>
      <c r="AC10" s="8">
        <v>14</v>
      </c>
      <c r="AD10" s="8">
        <v>16</v>
      </c>
      <c r="AE10" s="8">
        <v>17</v>
      </c>
      <c r="AF10" s="8">
        <v>19</v>
      </c>
      <c r="AG10" s="8">
        <v>15</v>
      </c>
      <c r="AH10" s="8">
        <v>4</v>
      </c>
      <c r="AI10" s="8">
        <v>3</v>
      </c>
      <c r="AJ10" s="8">
        <v>11</v>
      </c>
      <c r="AK10" s="8">
        <v>20</v>
      </c>
      <c r="AL10" s="8"/>
      <c r="AM10" s="8"/>
      <c r="AN10" s="8"/>
      <c r="AO10" s="8"/>
      <c r="AP10" s="8"/>
      <c r="AQ10" s="8"/>
      <c r="AR10" s="42"/>
    </row>
    <row r="11" spans="1:47" x14ac:dyDescent="0.25">
      <c r="A11" s="59">
        <f t="shared" ca="1" si="0"/>
        <v>37</v>
      </c>
      <c r="B11" s="39">
        <v>3</v>
      </c>
      <c r="C11" s="11" t="s">
        <v>46</v>
      </c>
      <c r="D11" s="27" t="s">
        <v>214</v>
      </c>
      <c r="E11" s="11" t="s">
        <v>20</v>
      </c>
      <c r="F11" s="11">
        <v>1974</v>
      </c>
      <c r="G11" s="11" t="s">
        <v>26</v>
      </c>
      <c r="H11" s="11">
        <v>1975</v>
      </c>
      <c r="I11" s="12">
        <v>37.5</v>
      </c>
      <c r="J11" s="54" t="s">
        <v>14</v>
      </c>
      <c r="K11" s="10" t="s">
        <v>33</v>
      </c>
      <c r="L11" s="16"/>
      <c r="M11" s="14">
        <v>0.4604166666666667</v>
      </c>
      <c r="N11" s="14">
        <v>0.62210648148148151</v>
      </c>
      <c r="O11" s="15">
        <v>0</v>
      </c>
      <c r="P11" s="15">
        <v>14</v>
      </c>
      <c r="Q11" s="15">
        <v>18</v>
      </c>
      <c r="R11" s="22">
        <v>18</v>
      </c>
      <c r="S11" s="23">
        <v>0.16168981481481481</v>
      </c>
      <c r="T11" s="40">
        <v>6</v>
      </c>
      <c r="U11" s="4">
        <v>18.838310185185186</v>
      </c>
      <c r="V11" s="41">
        <v>20</v>
      </c>
      <c r="W11" s="8">
        <v>1</v>
      </c>
      <c r="X11" s="8">
        <v>3</v>
      </c>
      <c r="Y11" s="8">
        <v>4</v>
      </c>
      <c r="Z11" s="8">
        <v>15</v>
      </c>
      <c r="AA11" s="8">
        <v>16</v>
      </c>
      <c r="AB11" s="8">
        <v>17</v>
      </c>
      <c r="AC11" s="8">
        <v>18</v>
      </c>
      <c r="AD11" s="8">
        <v>19</v>
      </c>
      <c r="AE11" s="8">
        <v>14</v>
      </c>
      <c r="AF11" s="8">
        <v>21</v>
      </c>
      <c r="AG11" s="8">
        <v>12</v>
      </c>
      <c r="AH11" s="8">
        <v>10</v>
      </c>
      <c r="AI11" s="8">
        <v>11</v>
      </c>
      <c r="AJ11" s="8"/>
      <c r="AK11" s="8"/>
      <c r="AL11" s="8"/>
      <c r="AM11" s="8"/>
      <c r="AN11" s="8"/>
      <c r="AO11" s="8"/>
      <c r="AP11" s="8"/>
      <c r="AQ11" s="8"/>
      <c r="AR11" s="42"/>
    </row>
    <row r="12" spans="1:47" x14ac:dyDescent="0.25">
      <c r="A12" s="59">
        <f t="shared" ca="1" si="0"/>
        <v>22</v>
      </c>
      <c r="B12" s="39">
        <v>16</v>
      </c>
      <c r="C12" s="57" t="s">
        <v>122</v>
      </c>
      <c r="D12" s="57" t="s">
        <v>44</v>
      </c>
      <c r="E12" s="57" t="s">
        <v>147</v>
      </c>
      <c r="F12" s="57">
        <v>1989</v>
      </c>
      <c r="G12" s="57" t="s">
        <v>170</v>
      </c>
      <c r="H12" s="57">
        <v>1990</v>
      </c>
      <c r="I12" s="12">
        <v>22.5</v>
      </c>
      <c r="J12" s="54" t="s">
        <v>14</v>
      </c>
      <c r="K12" s="10" t="s">
        <v>33</v>
      </c>
      <c r="L12" s="16"/>
      <c r="M12" s="14">
        <v>0.47395833333333398</v>
      </c>
      <c r="N12" s="14">
        <v>0.63609953703703703</v>
      </c>
      <c r="O12" s="15">
        <v>0</v>
      </c>
      <c r="P12" s="15">
        <v>16</v>
      </c>
      <c r="Q12" s="15">
        <v>18</v>
      </c>
      <c r="R12" s="22">
        <v>18</v>
      </c>
      <c r="S12" s="23">
        <v>0.16214120370370305</v>
      </c>
      <c r="T12" s="40">
        <v>7</v>
      </c>
      <c r="U12" s="4">
        <v>18.837858796296295</v>
      </c>
      <c r="V12" s="41">
        <v>20</v>
      </c>
      <c r="W12" s="8">
        <v>11</v>
      </c>
      <c r="X12" s="8">
        <v>7</v>
      </c>
      <c r="Y12" s="8">
        <v>8</v>
      </c>
      <c r="Z12" s="8">
        <v>9</v>
      </c>
      <c r="AA12" s="8">
        <v>22</v>
      </c>
      <c r="AB12" s="8">
        <v>10</v>
      </c>
      <c r="AC12" s="8">
        <v>23</v>
      </c>
      <c r="AD12" s="8">
        <v>13</v>
      </c>
      <c r="AE12" s="8">
        <v>14</v>
      </c>
      <c r="AF12" s="8">
        <v>15</v>
      </c>
      <c r="AG12" s="8">
        <v>4</v>
      </c>
      <c r="AH12" s="8">
        <v>2</v>
      </c>
      <c r="AI12" s="8">
        <v>5</v>
      </c>
      <c r="AJ12" s="8">
        <v>3</v>
      </c>
      <c r="AK12" s="8">
        <v>1</v>
      </c>
      <c r="AL12" s="8"/>
      <c r="AM12" s="8"/>
      <c r="AN12" s="8"/>
      <c r="AO12" s="8"/>
      <c r="AP12" s="8"/>
      <c r="AQ12" s="8"/>
      <c r="AR12" s="42"/>
    </row>
    <row r="13" spans="1:47" x14ac:dyDescent="0.25">
      <c r="A13" s="59">
        <f t="shared" ca="1" si="0"/>
        <v>36</v>
      </c>
      <c r="B13" s="39">
        <v>18</v>
      </c>
      <c r="C13" s="11" t="s">
        <v>97</v>
      </c>
      <c r="D13" s="27" t="s">
        <v>83</v>
      </c>
      <c r="E13" s="27" t="s">
        <v>104</v>
      </c>
      <c r="F13" s="11">
        <v>1976</v>
      </c>
      <c r="G13" s="11" t="s">
        <v>110</v>
      </c>
      <c r="H13" s="11">
        <v>1972</v>
      </c>
      <c r="I13" s="12">
        <v>38</v>
      </c>
      <c r="J13" s="54" t="s">
        <v>14</v>
      </c>
      <c r="K13" s="10" t="s">
        <v>33</v>
      </c>
      <c r="L13" s="16"/>
      <c r="M13" s="14">
        <v>0.47604166666666797</v>
      </c>
      <c r="N13" s="14">
        <v>0.64758101851851857</v>
      </c>
      <c r="O13" s="15">
        <v>-2</v>
      </c>
      <c r="P13" s="15">
        <v>15</v>
      </c>
      <c r="Q13" s="15">
        <v>20</v>
      </c>
      <c r="R13" s="22">
        <v>18</v>
      </c>
      <c r="S13" s="23">
        <v>0.1715393518518506</v>
      </c>
      <c r="T13" s="40">
        <v>8</v>
      </c>
      <c r="U13" s="4">
        <v>18.828460648148148</v>
      </c>
      <c r="V13" s="41">
        <v>11</v>
      </c>
      <c r="W13" s="8">
        <v>3</v>
      </c>
      <c r="X13" s="8">
        <v>5</v>
      </c>
      <c r="Y13" s="8">
        <v>4</v>
      </c>
      <c r="Z13" s="8">
        <v>15</v>
      </c>
      <c r="AA13" s="8">
        <v>19</v>
      </c>
      <c r="AB13" s="8">
        <v>18</v>
      </c>
      <c r="AC13" s="8">
        <v>17</v>
      </c>
      <c r="AD13" s="8">
        <v>16</v>
      </c>
      <c r="AE13" s="8">
        <v>14</v>
      </c>
      <c r="AF13" s="8">
        <v>21</v>
      </c>
      <c r="AG13" s="8">
        <v>13</v>
      </c>
      <c r="AH13" s="8">
        <v>23</v>
      </c>
      <c r="AI13" s="8">
        <v>9</v>
      </c>
      <c r="AJ13" s="8">
        <v>8</v>
      </c>
      <c r="AK13" s="8"/>
      <c r="AL13" s="8"/>
      <c r="AM13" s="8"/>
      <c r="AN13" s="8"/>
      <c r="AO13" s="8"/>
      <c r="AP13" s="8"/>
      <c r="AQ13" s="8"/>
      <c r="AR13" s="42"/>
    </row>
    <row r="14" spans="1:47" x14ac:dyDescent="0.25">
      <c r="A14" s="59">
        <f t="shared" ca="1" si="0"/>
        <v>21</v>
      </c>
      <c r="B14" s="39">
        <v>13</v>
      </c>
      <c r="C14" s="27" t="s">
        <v>95</v>
      </c>
      <c r="D14" s="27" t="s">
        <v>44</v>
      </c>
      <c r="E14" s="27" t="s">
        <v>100</v>
      </c>
      <c r="F14" s="11">
        <v>1991</v>
      </c>
      <c r="G14" s="11" t="s">
        <v>107</v>
      </c>
      <c r="H14" s="11">
        <v>1991</v>
      </c>
      <c r="I14" s="12">
        <v>21</v>
      </c>
      <c r="J14" s="54" t="s">
        <v>14</v>
      </c>
      <c r="K14" s="10" t="s">
        <v>33</v>
      </c>
      <c r="L14" s="28"/>
      <c r="M14" s="14">
        <v>0.47083333333333399</v>
      </c>
      <c r="N14" s="14">
        <v>0.63641203703703708</v>
      </c>
      <c r="O14" s="15">
        <v>0</v>
      </c>
      <c r="P14" s="15">
        <v>14</v>
      </c>
      <c r="Q14" s="15">
        <v>17</v>
      </c>
      <c r="R14" s="22">
        <v>17</v>
      </c>
      <c r="S14" s="23">
        <v>0.16557870370370309</v>
      </c>
      <c r="T14" s="40">
        <v>9</v>
      </c>
      <c r="U14" s="4">
        <v>17.834421296296298</v>
      </c>
      <c r="V14" s="41">
        <v>20</v>
      </c>
      <c r="W14" s="8">
        <v>11</v>
      </c>
      <c r="X14" s="8">
        <v>7</v>
      </c>
      <c r="Y14" s="8">
        <v>8</v>
      </c>
      <c r="Z14" s="8">
        <v>9</v>
      </c>
      <c r="AA14" s="8">
        <v>22</v>
      </c>
      <c r="AB14" s="8">
        <v>10</v>
      </c>
      <c r="AC14" s="8">
        <v>23</v>
      </c>
      <c r="AD14" s="8">
        <v>13</v>
      </c>
      <c r="AE14" s="8">
        <v>14</v>
      </c>
      <c r="AF14" s="8">
        <v>16</v>
      </c>
      <c r="AG14" s="8">
        <v>17</v>
      </c>
      <c r="AH14" s="8">
        <v>18</v>
      </c>
      <c r="AI14" s="8">
        <v>19</v>
      </c>
      <c r="AJ14" s="8"/>
      <c r="AK14" s="8"/>
      <c r="AL14" s="8"/>
      <c r="AM14" s="8"/>
      <c r="AN14" s="8"/>
      <c r="AO14" s="8"/>
      <c r="AP14" s="8"/>
      <c r="AQ14" s="8"/>
      <c r="AR14" s="42"/>
    </row>
    <row r="15" spans="1:47" x14ac:dyDescent="0.25">
      <c r="A15" s="59">
        <f t="shared" ca="1" si="0"/>
        <v>48</v>
      </c>
      <c r="B15" s="39">
        <v>35</v>
      </c>
      <c r="C15" s="27" t="s">
        <v>126</v>
      </c>
      <c r="D15" s="27" t="s">
        <v>195</v>
      </c>
      <c r="E15" s="27" t="s">
        <v>151</v>
      </c>
      <c r="F15" s="11">
        <v>1964</v>
      </c>
      <c r="G15" s="11" t="s">
        <v>150</v>
      </c>
      <c r="H15" s="11">
        <v>1957</v>
      </c>
      <c r="I15" s="12">
        <v>51.5</v>
      </c>
      <c r="J15" s="54" t="s">
        <v>53</v>
      </c>
      <c r="K15" s="10" t="s">
        <v>33</v>
      </c>
      <c r="L15" s="16"/>
      <c r="M15" s="14">
        <v>0.49375000000000202</v>
      </c>
      <c r="N15" s="14">
        <v>0.66049768518518526</v>
      </c>
      <c r="O15" s="15">
        <v>-1</v>
      </c>
      <c r="P15" s="15">
        <v>13</v>
      </c>
      <c r="Q15" s="15">
        <v>17</v>
      </c>
      <c r="R15" s="22">
        <v>16</v>
      </c>
      <c r="S15" s="23">
        <v>0.16674768518518324</v>
      </c>
      <c r="T15" s="40">
        <v>10</v>
      </c>
      <c r="U15" s="4">
        <v>16.833252314814818</v>
      </c>
      <c r="V15" s="41">
        <v>7</v>
      </c>
      <c r="W15" s="8">
        <v>8</v>
      </c>
      <c r="X15" s="8">
        <v>9</v>
      </c>
      <c r="Y15" s="8">
        <v>22</v>
      </c>
      <c r="Z15" s="8">
        <v>10</v>
      </c>
      <c r="AA15" s="8">
        <v>12</v>
      </c>
      <c r="AB15" s="8">
        <v>21</v>
      </c>
      <c r="AC15" s="8">
        <v>18</v>
      </c>
      <c r="AD15" s="8">
        <v>17</v>
      </c>
      <c r="AE15" s="8">
        <v>19</v>
      </c>
      <c r="AF15" s="8">
        <v>15</v>
      </c>
      <c r="AG15" s="8">
        <v>4</v>
      </c>
      <c r="AH15" s="8">
        <v>3</v>
      </c>
      <c r="AI15" s="8"/>
      <c r="AJ15" s="8"/>
      <c r="AK15" s="8"/>
      <c r="AL15" s="8"/>
      <c r="AM15" s="8"/>
      <c r="AN15" s="8"/>
      <c r="AO15" s="8"/>
      <c r="AP15" s="8"/>
      <c r="AQ15" s="8"/>
      <c r="AR15" s="42"/>
    </row>
    <row r="16" spans="1:47" x14ac:dyDescent="0.25">
      <c r="A16" s="59">
        <f t="shared" ca="1" si="0"/>
        <v>42</v>
      </c>
      <c r="B16" s="39">
        <v>11</v>
      </c>
      <c r="C16" s="27" t="s">
        <v>69</v>
      </c>
      <c r="D16" s="27" t="s">
        <v>218</v>
      </c>
      <c r="E16" s="11" t="s">
        <v>28</v>
      </c>
      <c r="F16" s="11">
        <v>1969</v>
      </c>
      <c r="G16" s="11" t="s">
        <v>29</v>
      </c>
      <c r="H16" s="11">
        <v>1970</v>
      </c>
      <c r="I16" s="12">
        <v>42.5</v>
      </c>
      <c r="J16" s="54" t="s">
        <v>25</v>
      </c>
      <c r="K16" s="10" t="s">
        <v>33</v>
      </c>
      <c r="L16" s="28"/>
      <c r="M16" s="14">
        <v>0.46875</v>
      </c>
      <c r="N16" s="14">
        <v>0.62291666666666667</v>
      </c>
      <c r="O16" s="15">
        <v>0</v>
      </c>
      <c r="P16" s="15">
        <v>13</v>
      </c>
      <c r="Q16" s="15">
        <v>15</v>
      </c>
      <c r="R16" s="22">
        <v>15</v>
      </c>
      <c r="S16" s="23">
        <v>0.15416666666666667</v>
      </c>
      <c r="T16" s="40">
        <v>11</v>
      </c>
      <c r="U16" s="4">
        <v>15.845833333333333</v>
      </c>
      <c r="V16" s="41">
        <v>7</v>
      </c>
      <c r="W16" s="8">
        <v>8</v>
      </c>
      <c r="X16" s="8">
        <v>9</v>
      </c>
      <c r="Y16" s="8">
        <v>22</v>
      </c>
      <c r="Z16" s="8">
        <v>10</v>
      </c>
      <c r="AA16" s="8">
        <v>12</v>
      </c>
      <c r="AB16" s="8">
        <v>14</v>
      </c>
      <c r="AC16" s="8">
        <v>13</v>
      </c>
      <c r="AD16" s="8">
        <v>21</v>
      </c>
      <c r="AE16" s="8">
        <v>16</v>
      </c>
      <c r="AF16" s="8">
        <v>15</v>
      </c>
      <c r="AG16" s="8">
        <v>4</v>
      </c>
      <c r="AH16" s="8">
        <v>2</v>
      </c>
      <c r="AI16" s="8"/>
      <c r="AJ16" s="8"/>
      <c r="AK16" s="8"/>
      <c r="AL16" s="8"/>
      <c r="AM16" s="8"/>
      <c r="AN16" s="8"/>
      <c r="AO16" s="8"/>
      <c r="AP16" s="8"/>
      <c r="AQ16" s="8"/>
      <c r="AR16" s="42"/>
    </row>
    <row r="17" spans="1:44" x14ac:dyDescent="0.25">
      <c r="A17" s="59">
        <f t="shared" ca="1" si="0"/>
        <v>37</v>
      </c>
      <c r="B17" s="39">
        <v>22</v>
      </c>
      <c r="C17" s="27" t="s">
        <v>224</v>
      </c>
      <c r="D17" s="27" t="s">
        <v>211</v>
      </c>
      <c r="E17" s="11" t="s">
        <v>162</v>
      </c>
      <c r="F17" s="11">
        <v>1975</v>
      </c>
      <c r="G17" s="11" t="s">
        <v>185</v>
      </c>
      <c r="H17" s="11">
        <v>1968</v>
      </c>
      <c r="I17" s="12">
        <v>40.5</v>
      </c>
      <c r="J17" s="54" t="s">
        <v>25</v>
      </c>
      <c r="K17" s="10" t="s">
        <v>33</v>
      </c>
      <c r="L17" s="16"/>
      <c r="M17" s="14">
        <v>0.48020833333333401</v>
      </c>
      <c r="N17" s="14">
        <v>0.64601851851851855</v>
      </c>
      <c r="O17" s="15">
        <v>0</v>
      </c>
      <c r="P17" s="15">
        <v>12</v>
      </c>
      <c r="Q17" s="15">
        <v>14</v>
      </c>
      <c r="R17" s="22">
        <v>14</v>
      </c>
      <c r="S17" s="23">
        <v>0.16581018518518453</v>
      </c>
      <c r="T17" s="40">
        <v>12</v>
      </c>
      <c r="U17" s="4">
        <v>14.834189814814815</v>
      </c>
      <c r="V17" s="41">
        <v>20</v>
      </c>
      <c r="W17" s="8">
        <v>2</v>
      </c>
      <c r="X17" s="8">
        <v>3</v>
      </c>
      <c r="Y17" s="8">
        <v>4</v>
      </c>
      <c r="Z17" s="8">
        <v>15</v>
      </c>
      <c r="AA17" s="8">
        <v>16</v>
      </c>
      <c r="AB17" s="8">
        <v>14</v>
      </c>
      <c r="AC17" s="8">
        <v>13</v>
      </c>
      <c r="AD17" s="8">
        <v>23</v>
      </c>
      <c r="AE17" s="8">
        <v>9</v>
      </c>
      <c r="AF17" s="8">
        <v>8</v>
      </c>
      <c r="AG17" s="8">
        <v>11</v>
      </c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42"/>
    </row>
    <row r="18" spans="1:44" x14ac:dyDescent="0.25">
      <c r="A18" s="59">
        <f t="shared" ca="1" si="0"/>
        <v>38</v>
      </c>
      <c r="B18" s="39">
        <v>48</v>
      </c>
      <c r="C18" s="57" t="s">
        <v>136</v>
      </c>
      <c r="D18" s="57" t="s">
        <v>200</v>
      </c>
      <c r="E18" s="57" t="s">
        <v>161</v>
      </c>
      <c r="F18" s="57">
        <v>1972</v>
      </c>
      <c r="G18" s="57" t="s">
        <v>183</v>
      </c>
      <c r="H18" s="57">
        <v>1974</v>
      </c>
      <c r="I18" s="12">
        <v>39</v>
      </c>
      <c r="J18" s="54" t="s">
        <v>14</v>
      </c>
      <c r="K18" s="10" t="s">
        <v>33</v>
      </c>
      <c r="L18" s="16"/>
      <c r="M18" s="14">
        <v>0.50729166666666903</v>
      </c>
      <c r="N18" s="14">
        <v>0.67511574074074077</v>
      </c>
      <c r="O18" s="15">
        <v>-1</v>
      </c>
      <c r="P18" s="15">
        <v>12</v>
      </c>
      <c r="Q18" s="15">
        <v>15</v>
      </c>
      <c r="R18" s="22">
        <v>14</v>
      </c>
      <c r="S18" s="23">
        <v>0.16782407407407174</v>
      </c>
      <c r="T18" s="40">
        <v>13</v>
      </c>
      <c r="U18" s="4">
        <v>14.832175925925927</v>
      </c>
      <c r="V18" s="41">
        <v>20</v>
      </c>
      <c r="W18" s="8">
        <v>1</v>
      </c>
      <c r="X18" s="8">
        <v>3</v>
      </c>
      <c r="Y18" s="8">
        <v>2</v>
      </c>
      <c r="Z18" s="8">
        <v>4</v>
      </c>
      <c r="AA18" s="8">
        <v>15</v>
      </c>
      <c r="AB18" s="8">
        <v>19</v>
      </c>
      <c r="AC18" s="8">
        <v>18</v>
      </c>
      <c r="AD18" s="8">
        <v>17</v>
      </c>
      <c r="AE18" s="8">
        <v>16</v>
      </c>
      <c r="AF18" s="8">
        <v>14</v>
      </c>
      <c r="AG18" s="8">
        <v>13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42"/>
    </row>
    <row r="19" spans="1:44" x14ac:dyDescent="0.25">
      <c r="A19" s="59">
        <f t="shared" ca="1" si="0"/>
        <v>24</v>
      </c>
      <c r="B19" s="39">
        <v>44</v>
      </c>
      <c r="C19" s="27" t="s">
        <v>233</v>
      </c>
      <c r="D19" s="27" t="s">
        <v>193</v>
      </c>
      <c r="E19" s="11" t="s">
        <v>148</v>
      </c>
      <c r="F19" s="11">
        <v>1988</v>
      </c>
      <c r="G19" s="11" t="s">
        <v>171</v>
      </c>
      <c r="H19" s="11">
        <v>1972</v>
      </c>
      <c r="I19" s="12">
        <v>32</v>
      </c>
      <c r="J19" s="54" t="s">
        <v>14</v>
      </c>
      <c r="K19" s="10" t="s">
        <v>33</v>
      </c>
      <c r="L19" s="16"/>
      <c r="M19" s="14">
        <v>0.50312500000000204</v>
      </c>
      <c r="N19" s="14">
        <v>0.67395833333333333</v>
      </c>
      <c r="O19" s="15">
        <v>-2</v>
      </c>
      <c r="P19" s="15">
        <v>13</v>
      </c>
      <c r="Q19" s="15">
        <v>16</v>
      </c>
      <c r="R19" s="22">
        <v>14</v>
      </c>
      <c r="S19" s="23">
        <v>0.17083333333333128</v>
      </c>
      <c r="T19" s="40">
        <v>14</v>
      </c>
      <c r="U19" s="4">
        <v>14.829166666666669</v>
      </c>
      <c r="V19" s="41">
        <v>11</v>
      </c>
      <c r="W19" s="8">
        <v>7</v>
      </c>
      <c r="X19" s="8">
        <v>8</v>
      </c>
      <c r="Y19" s="8">
        <v>9</v>
      </c>
      <c r="Z19" s="8">
        <v>22</v>
      </c>
      <c r="AA19" s="8">
        <v>10</v>
      </c>
      <c r="AB19" s="8">
        <v>14</v>
      </c>
      <c r="AC19" s="8">
        <v>21</v>
      </c>
      <c r="AD19" s="8">
        <v>16</v>
      </c>
      <c r="AE19" s="8">
        <v>17</v>
      </c>
      <c r="AF19" s="8">
        <v>18</v>
      </c>
      <c r="AG19" s="8">
        <v>19</v>
      </c>
      <c r="AH19" s="8">
        <v>3</v>
      </c>
      <c r="AI19" s="8"/>
      <c r="AJ19" s="8"/>
      <c r="AK19" s="8"/>
      <c r="AL19" s="8"/>
      <c r="AM19" s="8"/>
      <c r="AN19" s="8"/>
      <c r="AO19" s="8"/>
      <c r="AP19" s="8"/>
      <c r="AQ19" s="8"/>
      <c r="AR19" s="42"/>
    </row>
    <row r="20" spans="1:44" x14ac:dyDescent="0.25">
      <c r="A20" s="59">
        <f t="shared" ca="1" si="0"/>
        <v>35</v>
      </c>
      <c r="B20" s="39">
        <v>6</v>
      </c>
      <c r="C20" s="27" t="s">
        <v>128</v>
      </c>
      <c r="D20" s="27" t="s">
        <v>196</v>
      </c>
      <c r="E20" s="11" t="s">
        <v>153</v>
      </c>
      <c r="F20" s="11">
        <v>1977</v>
      </c>
      <c r="G20" s="27" t="s">
        <v>175</v>
      </c>
      <c r="H20" s="11">
        <v>1968</v>
      </c>
      <c r="I20" s="12">
        <v>39.5</v>
      </c>
      <c r="J20" s="54" t="s">
        <v>14</v>
      </c>
      <c r="K20" s="10" t="s">
        <v>33</v>
      </c>
      <c r="L20" s="16"/>
      <c r="M20" s="14">
        <v>0.46354166666666702</v>
      </c>
      <c r="N20" s="14">
        <v>0.61983796296296301</v>
      </c>
      <c r="O20" s="15">
        <v>0</v>
      </c>
      <c r="P20" s="15">
        <v>11</v>
      </c>
      <c r="Q20" s="15">
        <v>13</v>
      </c>
      <c r="R20" s="22">
        <v>13</v>
      </c>
      <c r="S20" s="23">
        <v>0.15629629629629599</v>
      </c>
      <c r="T20" s="40">
        <v>15</v>
      </c>
      <c r="U20" s="4">
        <v>13.843703703703705</v>
      </c>
      <c r="V20" s="41">
        <v>20</v>
      </c>
      <c r="W20" s="8">
        <v>3</v>
      </c>
      <c r="X20" s="8">
        <v>2</v>
      </c>
      <c r="Y20" s="8">
        <v>4</v>
      </c>
      <c r="Z20" s="8">
        <v>15</v>
      </c>
      <c r="AA20" s="8">
        <v>16</v>
      </c>
      <c r="AB20" s="8">
        <v>19</v>
      </c>
      <c r="AC20" s="8">
        <v>18</v>
      </c>
      <c r="AD20" s="8">
        <v>14</v>
      </c>
      <c r="AE20" s="8">
        <v>13</v>
      </c>
      <c r="AF20" s="8">
        <v>6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42"/>
    </row>
    <row r="21" spans="1:44" x14ac:dyDescent="0.25">
      <c r="A21" s="59">
        <f t="shared" ca="1" si="0"/>
        <v>31</v>
      </c>
      <c r="B21" s="39">
        <v>49</v>
      </c>
      <c r="C21" s="27" t="s">
        <v>234</v>
      </c>
      <c r="D21" s="11" t="s">
        <v>44</v>
      </c>
      <c r="E21" s="27" t="s">
        <v>235</v>
      </c>
      <c r="F21" s="11">
        <v>1981</v>
      </c>
      <c r="G21" s="27" t="s">
        <v>240</v>
      </c>
      <c r="H21" s="11">
        <v>1981</v>
      </c>
      <c r="I21" s="12">
        <v>31</v>
      </c>
      <c r="J21" s="54" t="s">
        <v>14</v>
      </c>
      <c r="K21" s="10" t="s">
        <v>33</v>
      </c>
      <c r="L21" s="55"/>
      <c r="M21" s="14">
        <v>0.50833333333333597</v>
      </c>
      <c r="N21" s="14">
        <v>0.67052083333333334</v>
      </c>
      <c r="O21" s="15">
        <v>0</v>
      </c>
      <c r="P21" s="15">
        <v>12</v>
      </c>
      <c r="Q21" s="15">
        <v>13</v>
      </c>
      <c r="R21" s="22">
        <v>13</v>
      </c>
      <c r="S21" s="23">
        <v>0.16218749999999738</v>
      </c>
      <c r="T21" s="40">
        <v>16</v>
      </c>
      <c r="U21" s="4">
        <v>13.837812500000002</v>
      </c>
      <c r="V21" s="41">
        <v>20</v>
      </c>
      <c r="W21" s="8">
        <v>11</v>
      </c>
      <c r="X21" s="8">
        <v>7</v>
      </c>
      <c r="Y21" s="8">
        <v>8</v>
      </c>
      <c r="Z21" s="8">
        <v>9</v>
      </c>
      <c r="AA21" s="8">
        <v>22</v>
      </c>
      <c r="AB21" s="8">
        <v>10</v>
      </c>
      <c r="AC21" s="8">
        <v>14</v>
      </c>
      <c r="AD21" s="8">
        <v>16</v>
      </c>
      <c r="AE21" s="8">
        <v>15</v>
      </c>
      <c r="AF21" s="8">
        <v>4</v>
      </c>
      <c r="AG21" s="8">
        <v>3</v>
      </c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42"/>
    </row>
    <row r="22" spans="1:44" x14ac:dyDescent="0.25">
      <c r="A22" s="59">
        <f t="shared" ca="1" si="0"/>
        <v>33</v>
      </c>
      <c r="B22" s="39">
        <v>7</v>
      </c>
      <c r="C22" s="11" t="s">
        <v>131</v>
      </c>
      <c r="D22" s="11" t="s">
        <v>197</v>
      </c>
      <c r="E22" s="11" t="s">
        <v>156</v>
      </c>
      <c r="F22" s="11">
        <v>1979</v>
      </c>
      <c r="G22" s="11" t="s">
        <v>178</v>
      </c>
      <c r="H22" s="11">
        <v>1971</v>
      </c>
      <c r="I22" s="12">
        <v>37</v>
      </c>
      <c r="J22" s="54" t="s">
        <v>14</v>
      </c>
      <c r="K22" s="10" t="s">
        <v>33</v>
      </c>
      <c r="L22" s="16"/>
      <c r="M22" s="14">
        <v>0.46458333333333401</v>
      </c>
      <c r="N22" s="14">
        <v>0.63583333333333336</v>
      </c>
      <c r="O22" s="15">
        <v>-2</v>
      </c>
      <c r="P22" s="15">
        <v>13</v>
      </c>
      <c r="Q22" s="15">
        <v>15</v>
      </c>
      <c r="R22" s="22">
        <v>13</v>
      </c>
      <c r="S22" s="23">
        <v>0.17124999999999935</v>
      </c>
      <c r="T22" s="40">
        <v>17</v>
      </c>
      <c r="U22" s="4">
        <v>13.828750000000001</v>
      </c>
      <c r="V22" s="41">
        <v>11</v>
      </c>
      <c r="W22" s="8">
        <v>6</v>
      </c>
      <c r="X22" s="8">
        <v>7</v>
      </c>
      <c r="Y22" s="8">
        <v>8</v>
      </c>
      <c r="Z22" s="8">
        <v>9</v>
      </c>
      <c r="AA22" s="8">
        <v>22</v>
      </c>
      <c r="AB22" s="8">
        <v>10</v>
      </c>
      <c r="AC22" s="8">
        <v>23</v>
      </c>
      <c r="AD22" s="8">
        <v>13</v>
      </c>
      <c r="AE22" s="8">
        <v>21</v>
      </c>
      <c r="AF22" s="8">
        <v>14</v>
      </c>
      <c r="AG22" s="8">
        <v>5</v>
      </c>
      <c r="AH22" s="8">
        <v>3</v>
      </c>
      <c r="AI22" s="8"/>
      <c r="AJ22" s="8"/>
      <c r="AK22" s="8"/>
      <c r="AL22" s="8"/>
      <c r="AM22" s="8"/>
      <c r="AN22" s="8"/>
      <c r="AO22" s="8"/>
      <c r="AP22" s="8"/>
      <c r="AQ22" s="8"/>
      <c r="AR22" s="42"/>
    </row>
    <row r="23" spans="1:44" x14ac:dyDescent="0.25">
      <c r="A23" s="59">
        <f t="shared" ca="1" si="0"/>
        <v>33</v>
      </c>
      <c r="B23" s="39">
        <v>12</v>
      </c>
      <c r="C23" s="27" t="s">
        <v>75</v>
      </c>
      <c r="D23" s="27" t="s">
        <v>212</v>
      </c>
      <c r="E23" s="11" t="s">
        <v>43</v>
      </c>
      <c r="F23" s="11">
        <v>1972</v>
      </c>
      <c r="G23" s="27" t="s">
        <v>66</v>
      </c>
      <c r="H23" s="11">
        <v>1979</v>
      </c>
      <c r="I23" s="12">
        <v>36.5</v>
      </c>
      <c r="J23" s="54" t="s">
        <v>14</v>
      </c>
      <c r="K23" s="10" t="s">
        <v>33</v>
      </c>
      <c r="L23" s="13"/>
      <c r="M23" s="14">
        <v>0.469791666666667</v>
      </c>
      <c r="N23" s="14">
        <v>0.63488425925925929</v>
      </c>
      <c r="O23" s="15">
        <v>0</v>
      </c>
      <c r="P23" s="15">
        <v>11</v>
      </c>
      <c r="Q23" s="15">
        <v>12</v>
      </c>
      <c r="R23" s="22">
        <v>12</v>
      </c>
      <c r="S23" s="23">
        <v>0.16509259259259229</v>
      </c>
      <c r="T23" s="40">
        <v>18</v>
      </c>
      <c r="U23" s="4">
        <v>12.834907407407409</v>
      </c>
      <c r="V23" s="41">
        <v>20</v>
      </c>
      <c r="W23" s="8">
        <v>1</v>
      </c>
      <c r="X23" s="8">
        <v>11</v>
      </c>
      <c r="Y23" s="8">
        <v>7</v>
      </c>
      <c r="Z23" s="8">
        <v>8</v>
      </c>
      <c r="AA23" s="8">
        <v>9</v>
      </c>
      <c r="AB23" s="8">
        <v>22</v>
      </c>
      <c r="AC23" s="8">
        <v>10</v>
      </c>
      <c r="AD23" s="8">
        <v>23</v>
      </c>
      <c r="AE23" s="8">
        <v>13</v>
      </c>
      <c r="AF23" s="8">
        <v>5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42"/>
    </row>
    <row r="24" spans="1:44" x14ac:dyDescent="0.25">
      <c r="A24" s="59">
        <f t="shared" ca="1" si="0"/>
        <v>36</v>
      </c>
      <c r="B24" s="39">
        <v>8</v>
      </c>
      <c r="C24" s="11" t="s">
        <v>132</v>
      </c>
      <c r="D24" s="11" t="s">
        <v>198</v>
      </c>
      <c r="E24" s="11" t="s">
        <v>157</v>
      </c>
      <c r="F24" s="11">
        <v>1976</v>
      </c>
      <c r="G24" s="11" t="s">
        <v>179</v>
      </c>
      <c r="H24" s="11">
        <v>1964</v>
      </c>
      <c r="I24" s="12">
        <v>42</v>
      </c>
      <c r="J24" s="54" t="s">
        <v>25</v>
      </c>
      <c r="K24" s="10" t="s">
        <v>33</v>
      </c>
      <c r="L24" s="16"/>
      <c r="M24" s="14">
        <v>0.46562500000000001</v>
      </c>
      <c r="N24" s="14">
        <v>0.64039351851851845</v>
      </c>
      <c r="O24" s="15">
        <v>-3</v>
      </c>
      <c r="P24" s="15">
        <v>13</v>
      </c>
      <c r="Q24" s="15">
        <v>15</v>
      </c>
      <c r="R24" s="22">
        <v>12</v>
      </c>
      <c r="S24" s="23">
        <v>0.17476851851851843</v>
      </c>
      <c r="T24" s="40">
        <v>19</v>
      </c>
      <c r="U24" s="4">
        <v>12.825231481481481</v>
      </c>
      <c r="V24" s="41">
        <v>11</v>
      </c>
      <c r="W24" s="8">
        <v>7</v>
      </c>
      <c r="X24" s="8">
        <v>8</v>
      </c>
      <c r="Y24" s="8">
        <v>9</v>
      </c>
      <c r="Z24" s="8">
        <v>22</v>
      </c>
      <c r="AA24" s="8">
        <v>10</v>
      </c>
      <c r="AB24" s="8">
        <v>23</v>
      </c>
      <c r="AC24" s="8">
        <v>13</v>
      </c>
      <c r="AD24" s="8">
        <v>14</v>
      </c>
      <c r="AE24" s="8">
        <v>16</v>
      </c>
      <c r="AF24" s="8">
        <v>17</v>
      </c>
      <c r="AG24" s="8">
        <v>19</v>
      </c>
      <c r="AH24" s="8">
        <v>3</v>
      </c>
      <c r="AI24" s="8"/>
      <c r="AJ24" s="8"/>
      <c r="AK24" s="8"/>
      <c r="AL24" s="8"/>
      <c r="AM24" s="8"/>
      <c r="AN24" s="8"/>
      <c r="AO24" s="8"/>
      <c r="AP24" s="8"/>
      <c r="AQ24" s="8"/>
      <c r="AR24" s="42"/>
    </row>
    <row r="25" spans="1:44" x14ac:dyDescent="0.25">
      <c r="A25" s="59">
        <f t="shared" ca="1" si="0"/>
        <v>34</v>
      </c>
      <c r="B25" s="39">
        <v>53</v>
      </c>
      <c r="C25" s="11" t="s">
        <v>141</v>
      </c>
      <c r="D25" s="11" t="s">
        <v>44</v>
      </c>
      <c r="E25" s="11" t="s">
        <v>166</v>
      </c>
      <c r="F25" s="11">
        <v>1973</v>
      </c>
      <c r="G25" s="11" t="s">
        <v>189</v>
      </c>
      <c r="H25" s="11">
        <v>1978</v>
      </c>
      <c r="I25" s="12">
        <v>36.5</v>
      </c>
      <c r="J25" s="54" t="s">
        <v>14</v>
      </c>
      <c r="K25" s="10" t="s">
        <v>33</v>
      </c>
      <c r="L25" s="16"/>
      <c r="M25" s="14">
        <v>0.51250000000000295</v>
      </c>
      <c r="N25" s="14">
        <v>0.68577546296296299</v>
      </c>
      <c r="O25" s="15">
        <v>-2</v>
      </c>
      <c r="P25" s="15">
        <v>10</v>
      </c>
      <c r="Q25" s="15">
        <v>11</v>
      </c>
      <c r="R25" s="22">
        <v>9</v>
      </c>
      <c r="S25" s="23">
        <v>0.17327546296296004</v>
      </c>
      <c r="T25" s="40">
        <v>20</v>
      </c>
      <c r="U25" s="4">
        <v>9.8267245370370393</v>
      </c>
      <c r="V25" s="41">
        <v>20</v>
      </c>
      <c r="W25" s="8">
        <v>1</v>
      </c>
      <c r="X25" s="8">
        <v>2</v>
      </c>
      <c r="Y25" s="8">
        <v>3</v>
      </c>
      <c r="Z25" s="8">
        <v>4</v>
      </c>
      <c r="AA25" s="8">
        <v>15</v>
      </c>
      <c r="AB25" s="8">
        <v>14</v>
      </c>
      <c r="AC25" s="8">
        <v>13</v>
      </c>
      <c r="AD25" s="8">
        <v>6</v>
      </c>
      <c r="AE25" s="8">
        <v>11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42"/>
    </row>
    <row r="26" spans="1:44" x14ac:dyDescent="0.25">
      <c r="A26" s="59">
        <f t="shared" ca="1" si="0"/>
        <v>25</v>
      </c>
      <c r="B26" s="39">
        <v>41</v>
      </c>
      <c r="C26" s="27" t="s">
        <v>226</v>
      </c>
      <c r="D26" s="27" t="s">
        <v>44</v>
      </c>
      <c r="E26" s="27" t="s">
        <v>227</v>
      </c>
      <c r="F26" s="11">
        <v>1985</v>
      </c>
      <c r="G26" s="27" t="s">
        <v>228</v>
      </c>
      <c r="H26" s="11">
        <v>1987</v>
      </c>
      <c r="I26" s="12">
        <v>26</v>
      </c>
      <c r="J26" s="54" t="s">
        <v>14</v>
      </c>
      <c r="K26" s="10" t="s">
        <v>33</v>
      </c>
      <c r="L26" s="16"/>
      <c r="M26" s="14">
        <v>0.500000000000002</v>
      </c>
      <c r="N26" s="14">
        <v>0.66775462962962961</v>
      </c>
      <c r="O26" s="15">
        <v>-1</v>
      </c>
      <c r="P26" s="15">
        <v>8</v>
      </c>
      <c r="Q26" s="15">
        <v>9</v>
      </c>
      <c r="R26" s="22">
        <v>8</v>
      </c>
      <c r="S26" s="23">
        <v>0.16775462962962762</v>
      </c>
      <c r="T26" s="40">
        <v>21</v>
      </c>
      <c r="U26" s="4">
        <v>8.8322453703703729</v>
      </c>
      <c r="V26" s="41">
        <v>20</v>
      </c>
      <c r="W26" s="8">
        <v>1</v>
      </c>
      <c r="X26" s="8">
        <v>2</v>
      </c>
      <c r="Y26" s="8">
        <v>3</v>
      </c>
      <c r="Z26" s="8">
        <v>5</v>
      </c>
      <c r="AA26" s="8">
        <v>23</v>
      </c>
      <c r="AB26" s="8">
        <v>10</v>
      </c>
      <c r="AC26" s="8">
        <v>9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42"/>
    </row>
    <row r="27" spans="1:44" x14ac:dyDescent="0.25">
      <c r="A27" s="59">
        <f t="shared" ca="1" si="0"/>
        <v>51</v>
      </c>
      <c r="B27" s="39">
        <v>21</v>
      </c>
      <c r="C27" s="27" t="s">
        <v>217</v>
      </c>
      <c r="D27" s="27" t="s">
        <v>85</v>
      </c>
      <c r="E27" s="27" t="s">
        <v>86</v>
      </c>
      <c r="F27" s="11">
        <v>1961</v>
      </c>
      <c r="G27" s="27" t="s">
        <v>87</v>
      </c>
      <c r="H27" s="11">
        <v>1961</v>
      </c>
      <c r="I27" s="12">
        <v>51</v>
      </c>
      <c r="J27" s="54" t="s">
        <v>53</v>
      </c>
      <c r="K27" s="10" t="s">
        <v>33</v>
      </c>
      <c r="L27" s="16"/>
      <c r="M27" s="14">
        <v>0.47916666666666802</v>
      </c>
      <c r="N27" s="14">
        <v>0.64121527777777776</v>
      </c>
      <c r="O27" s="5">
        <v>0</v>
      </c>
      <c r="P27" s="15">
        <v>6</v>
      </c>
      <c r="Q27" s="15">
        <v>7</v>
      </c>
      <c r="R27" s="22">
        <v>7</v>
      </c>
      <c r="S27" s="23">
        <v>0.16204861111110974</v>
      </c>
      <c r="T27" s="40">
        <v>22</v>
      </c>
      <c r="U27" s="4">
        <v>7.8379513888888903</v>
      </c>
      <c r="V27" s="41">
        <v>20</v>
      </c>
      <c r="W27" s="8">
        <v>11</v>
      </c>
      <c r="X27" s="8">
        <v>7</v>
      </c>
      <c r="Y27" s="8">
        <v>8</v>
      </c>
      <c r="Z27" s="8">
        <v>9</v>
      </c>
      <c r="AA27" s="8">
        <v>23</v>
      </c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42"/>
    </row>
    <row r="28" spans="1:44" x14ac:dyDescent="0.25">
      <c r="A28" s="59">
        <f t="shared" ca="1" si="0"/>
        <v>19</v>
      </c>
      <c r="B28" s="39">
        <v>5</v>
      </c>
      <c r="C28" s="27" t="s">
        <v>124</v>
      </c>
      <c r="D28" s="27" t="s">
        <v>44</v>
      </c>
      <c r="E28" s="27" t="s">
        <v>149</v>
      </c>
      <c r="F28" s="11">
        <v>1991</v>
      </c>
      <c r="G28" s="27" t="s">
        <v>172</v>
      </c>
      <c r="H28" s="11">
        <v>1993</v>
      </c>
      <c r="I28" s="12">
        <v>20</v>
      </c>
      <c r="J28" s="54" t="s">
        <v>24</v>
      </c>
      <c r="K28" s="10" t="s">
        <v>33</v>
      </c>
      <c r="L28" s="16"/>
      <c r="M28" s="14">
        <v>0.46250000000000002</v>
      </c>
      <c r="N28" s="14">
        <v>0.61724537037037031</v>
      </c>
      <c r="O28" s="15">
        <v>0</v>
      </c>
      <c r="P28" s="15">
        <v>5</v>
      </c>
      <c r="Q28" s="15">
        <v>6</v>
      </c>
      <c r="R28" s="22">
        <v>6</v>
      </c>
      <c r="S28" s="23">
        <v>0.15474537037037028</v>
      </c>
      <c r="T28" s="40">
        <v>23</v>
      </c>
      <c r="U28" s="4">
        <v>6.8452546296296299</v>
      </c>
      <c r="V28" s="41">
        <v>11</v>
      </c>
      <c r="W28" s="8">
        <v>3</v>
      </c>
      <c r="X28" s="8">
        <v>4</v>
      </c>
      <c r="Y28" s="8">
        <v>2</v>
      </c>
      <c r="Z28" s="8">
        <v>8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42"/>
    </row>
    <row r="29" spans="1:44" x14ac:dyDescent="0.25">
      <c r="A29" s="59">
        <f t="shared" ca="1" si="0"/>
        <v>6</v>
      </c>
      <c r="B29" s="39">
        <v>40</v>
      </c>
      <c r="C29" s="11" t="s">
        <v>140</v>
      </c>
      <c r="D29" s="11" t="s">
        <v>203</v>
      </c>
      <c r="E29" s="11" t="s">
        <v>165</v>
      </c>
      <c r="F29" s="11">
        <v>1979</v>
      </c>
      <c r="G29" s="11" t="s">
        <v>188</v>
      </c>
      <c r="H29" s="11">
        <v>2006</v>
      </c>
      <c r="I29" s="12">
        <v>19.5</v>
      </c>
      <c r="J29" s="54" t="s">
        <v>52</v>
      </c>
      <c r="K29" s="10" t="s">
        <v>33</v>
      </c>
      <c r="L29" s="16"/>
      <c r="M29" s="14">
        <v>0.498958333333335</v>
      </c>
      <c r="N29" s="14">
        <v>0.69231481481481483</v>
      </c>
      <c r="O29" s="15">
        <v>-8</v>
      </c>
      <c r="P29" s="15">
        <v>4</v>
      </c>
      <c r="Q29" s="15">
        <v>4</v>
      </c>
      <c r="R29" s="22">
        <v>-4</v>
      </c>
      <c r="S29" s="23">
        <v>0.19335648148147982</v>
      </c>
      <c r="T29" s="40">
        <v>24</v>
      </c>
      <c r="U29" s="4">
        <v>-3.1933564814814797</v>
      </c>
      <c r="V29" s="41">
        <v>1</v>
      </c>
      <c r="W29" s="8">
        <v>11</v>
      </c>
      <c r="X29" s="8">
        <v>8</v>
      </c>
      <c r="Y29" s="8">
        <v>6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42"/>
    </row>
    <row r="30" spans="1:44" x14ac:dyDescent="0.25">
      <c r="A30" s="59">
        <f t="shared" ca="1" si="0"/>
        <v>6</v>
      </c>
      <c r="B30" s="39">
        <v>38</v>
      </c>
      <c r="C30" s="11" t="s">
        <v>138</v>
      </c>
      <c r="D30" s="11" t="s">
        <v>201</v>
      </c>
      <c r="E30" s="11" t="s">
        <v>163</v>
      </c>
      <c r="F30" s="11">
        <v>1974</v>
      </c>
      <c r="G30" s="11" t="s">
        <v>186</v>
      </c>
      <c r="H30" s="11">
        <v>2006</v>
      </c>
      <c r="I30" s="12">
        <v>22</v>
      </c>
      <c r="J30" s="54" t="s">
        <v>52</v>
      </c>
      <c r="K30" s="10" t="s">
        <v>33</v>
      </c>
      <c r="L30" s="16"/>
      <c r="M30" s="14">
        <v>0.49687500000000201</v>
      </c>
      <c r="N30" s="14">
        <v>0.69225694444444441</v>
      </c>
      <c r="O30" s="15">
        <v>-9</v>
      </c>
      <c r="P30" s="15">
        <v>4</v>
      </c>
      <c r="Q30" s="15">
        <v>4</v>
      </c>
      <c r="R30" s="22">
        <v>-5</v>
      </c>
      <c r="S30" s="23">
        <v>0.1953819444444424</v>
      </c>
      <c r="T30" s="40">
        <v>25</v>
      </c>
      <c r="U30" s="4">
        <v>-4.195381944444442</v>
      </c>
      <c r="V30" s="41">
        <v>1</v>
      </c>
      <c r="W30" s="8">
        <v>11</v>
      </c>
      <c r="X30" s="8">
        <v>8</v>
      </c>
      <c r="Y30" s="8">
        <v>6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42"/>
    </row>
    <row r="31" spans="1:44" x14ac:dyDescent="0.25">
      <c r="A31" s="59">
        <f t="shared" ca="1" si="0"/>
        <v>16</v>
      </c>
      <c r="B31" s="39">
        <v>30</v>
      </c>
      <c r="C31" s="11" t="s">
        <v>73</v>
      </c>
      <c r="D31" s="27" t="s">
        <v>44</v>
      </c>
      <c r="E31" s="27" t="s">
        <v>89</v>
      </c>
      <c r="F31" s="11">
        <v>1967</v>
      </c>
      <c r="G31" s="27" t="s">
        <v>90</v>
      </c>
      <c r="H31" s="11">
        <v>1996</v>
      </c>
      <c r="I31" s="12">
        <v>30.5</v>
      </c>
      <c r="J31" s="54" t="s">
        <v>14</v>
      </c>
      <c r="K31" s="10" t="s">
        <v>33</v>
      </c>
      <c r="L31" s="16"/>
      <c r="M31" s="14">
        <v>0.48854166666666798</v>
      </c>
      <c r="N31" s="14">
        <v>0.73100694444444436</v>
      </c>
      <c r="O31" s="15">
        <v>-22</v>
      </c>
      <c r="P31" s="15">
        <v>14</v>
      </c>
      <c r="Q31" s="15">
        <v>17</v>
      </c>
      <c r="R31" s="22">
        <v>-5</v>
      </c>
      <c r="S31" s="23">
        <v>0.24246527777777638</v>
      </c>
      <c r="T31" s="40">
        <v>26</v>
      </c>
      <c r="U31" s="4">
        <v>-4.242465277777776</v>
      </c>
      <c r="V31" s="41">
        <v>20</v>
      </c>
      <c r="W31" s="8">
        <v>1</v>
      </c>
      <c r="X31" s="8">
        <v>3</v>
      </c>
      <c r="Y31" s="8">
        <v>2</v>
      </c>
      <c r="Z31" s="8">
        <v>4</v>
      </c>
      <c r="AA31" s="8">
        <v>15</v>
      </c>
      <c r="AB31" s="8">
        <v>19</v>
      </c>
      <c r="AC31" s="8">
        <v>18</v>
      </c>
      <c r="AD31" s="8">
        <v>17</v>
      </c>
      <c r="AE31" s="8">
        <v>16</v>
      </c>
      <c r="AF31" s="8">
        <v>14</v>
      </c>
      <c r="AG31" s="8">
        <v>13</v>
      </c>
      <c r="AH31" s="8">
        <v>6</v>
      </c>
      <c r="AI31" s="8">
        <v>11</v>
      </c>
      <c r="AJ31" s="8"/>
      <c r="AK31" s="8"/>
      <c r="AL31" s="8"/>
      <c r="AM31" s="8"/>
      <c r="AN31" s="8"/>
      <c r="AO31" s="8"/>
      <c r="AP31" s="8"/>
      <c r="AQ31" s="8"/>
      <c r="AR31" s="42"/>
    </row>
    <row r="32" spans="1:44" ht="15.75" thickBot="1" x14ac:dyDescent="0.3">
      <c r="A32" s="59">
        <f t="shared" ca="1" si="0"/>
        <v>35</v>
      </c>
      <c r="B32" s="43">
        <v>58</v>
      </c>
      <c r="C32" s="29" t="s">
        <v>236</v>
      </c>
      <c r="D32" s="29" t="s">
        <v>237</v>
      </c>
      <c r="E32" s="29" t="s">
        <v>238</v>
      </c>
      <c r="F32" s="29">
        <v>1969</v>
      </c>
      <c r="G32" s="29" t="s">
        <v>239</v>
      </c>
      <c r="H32" s="29">
        <v>1977</v>
      </c>
      <c r="I32" s="18">
        <v>39</v>
      </c>
      <c r="J32" s="56" t="s">
        <v>14</v>
      </c>
      <c r="K32" s="26" t="s">
        <v>33</v>
      </c>
      <c r="L32" s="68" t="s">
        <v>219</v>
      </c>
      <c r="M32" s="21">
        <v>0.51770833333333599</v>
      </c>
      <c r="N32" s="71"/>
      <c r="O32" s="20" t="s">
        <v>204</v>
      </c>
      <c r="P32" s="20">
        <v>0</v>
      </c>
      <c r="Q32" s="20" t="s">
        <v>204</v>
      </c>
      <c r="R32" s="24" t="s">
        <v>204</v>
      </c>
      <c r="S32" s="25">
        <v>0</v>
      </c>
      <c r="T32" s="44" t="s">
        <v>204</v>
      </c>
      <c r="U32" s="4" t="s">
        <v>204</v>
      </c>
      <c r="V32" s="48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49"/>
    </row>
  </sheetData>
  <sortState ref="B6:AR32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conditionalFormatting sqref="R1:S32">
    <cfRule type="cellIs" dxfId="103" priority="567" operator="equal">
      <formula>0</formula>
    </cfRule>
  </conditionalFormatting>
  <conditionalFormatting sqref="P1:Q32 I1:K32">
    <cfRule type="cellIs" dxfId="102" priority="566" operator="equal">
      <formula>0</formula>
    </cfRule>
  </conditionalFormatting>
  <conditionalFormatting sqref="R1:R32">
    <cfRule type="cellIs" dxfId="101" priority="565" operator="lessThan">
      <formula>0</formula>
    </cfRule>
  </conditionalFormatting>
  <conditionalFormatting sqref="O1:O32">
    <cfRule type="cellIs" dxfId="100" priority="558" stopIfTrue="1" operator="equal">
      <formula>0</formula>
    </cfRule>
    <cfRule type="cellIs" dxfId="99" priority="559" stopIfTrue="1" operator="lessThan">
      <formula>0</formula>
    </cfRule>
  </conditionalFormatting>
  <conditionalFormatting sqref="O1:O32">
    <cfRule type="cellIs" dxfId="98" priority="556" stopIfTrue="1" operator="lessThan">
      <formula>0</formula>
    </cfRule>
    <cfRule type="cellIs" dxfId="97" priority="557" stopIfTrue="1" operator="equal">
      <formula>0</formula>
    </cfRule>
  </conditionalFormatting>
  <conditionalFormatting sqref="T1:T32">
    <cfRule type="containsText" dxfId="96" priority="505" stopIfTrue="1" operator="containsText" text="Pořadí">
      <formula>NOT(ISERROR(SEARCH("Pořadí",T1)))</formula>
    </cfRule>
    <cfRule type="containsBlanks" dxfId="95" priority="506" stopIfTrue="1">
      <formula>LEN(TRIM(T1))=0</formula>
    </cfRule>
    <cfRule type="cellIs" dxfId="94" priority="507" stopIfTrue="1" operator="equal">
      <formula>1</formula>
    </cfRule>
    <cfRule type="cellIs" dxfId="93" priority="508" stopIfTrue="1" operator="equal">
      <formula>3</formula>
    </cfRule>
    <cfRule type="cellIs" dxfId="92" priority="509" stopIfTrue="1" operator="equal">
      <formula>2</formula>
    </cfRule>
    <cfRule type="cellIs" dxfId="91" priority="510" stopIfTrue="1" operator="greaterThan">
      <formula>3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U15"/>
  <sheetViews>
    <sheetView zoomScale="75" zoomScaleNormal="75" workbookViewId="0"/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47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47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47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47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47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47" ht="15.75" thickTop="1" x14ac:dyDescent="0.25">
      <c r="A6" s="59">
        <f t="shared" ref="A6:A15" ca="1" si="0">IF(OR(F6=0,H6=0),0,MIN(YEAR(TODAY())-F6,YEAR(TODAY())-H6))</f>
        <v>34</v>
      </c>
      <c r="B6" s="50">
        <v>2</v>
      </c>
      <c r="C6" s="35" t="s">
        <v>118</v>
      </c>
      <c r="D6" s="35" t="s">
        <v>190</v>
      </c>
      <c r="E6" s="35" t="s">
        <v>142</v>
      </c>
      <c r="F6" s="33">
        <v>1978</v>
      </c>
      <c r="G6" s="35" t="s">
        <v>167</v>
      </c>
      <c r="H6" s="33">
        <v>1977</v>
      </c>
      <c r="I6" s="51">
        <v>34.5</v>
      </c>
      <c r="J6" s="34" t="s">
        <v>14</v>
      </c>
      <c r="K6" s="35" t="s">
        <v>35</v>
      </c>
      <c r="L6" s="58"/>
      <c r="M6" s="52">
        <v>0.45937500000000003</v>
      </c>
      <c r="N6" s="52">
        <v>0.61848379629629624</v>
      </c>
      <c r="O6" s="53">
        <v>0</v>
      </c>
      <c r="P6" s="53">
        <v>12</v>
      </c>
      <c r="Q6" s="53">
        <v>14</v>
      </c>
      <c r="R6" s="36">
        <v>14</v>
      </c>
      <c r="S6" s="37">
        <v>0.15910879629629621</v>
      </c>
      <c r="T6" s="38">
        <v>1</v>
      </c>
      <c r="U6" s="4">
        <v>14.840891203703704</v>
      </c>
      <c r="V6" s="45">
        <v>11</v>
      </c>
      <c r="W6" s="46">
        <v>7</v>
      </c>
      <c r="X6" s="46">
        <v>8</v>
      </c>
      <c r="Y6" s="46">
        <v>9</v>
      </c>
      <c r="Z6" s="46">
        <v>22</v>
      </c>
      <c r="AA6" s="46">
        <v>10</v>
      </c>
      <c r="AB6" s="46">
        <v>23</v>
      </c>
      <c r="AC6" s="46">
        <v>13</v>
      </c>
      <c r="AD6" s="46">
        <v>14</v>
      </c>
      <c r="AE6" s="46">
        <v>15</v>
      </c>
      <c r="AF6" s="46">
        <v>4</v>
      </c>
      <c r="AG6" s="46">
        <v>3</v>
      </c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7"/>
    </row>
    <row r="7" spans="1:47" x14ac:dyDescent="0.25">
      <c r="A7" s="59">
        <f t="shared" ca="1" si="0"/>
        <v>20</v>
      </c>
      <c r="B7" s="39">
        <v>50</v>
      </c>
      <c r="C7" s="11" t="s">
        <v>134</v>
      </c>
      <c r="D7" s="11" t="s">
        <v>44</v>
      </c>
      <c r="E7" s="11" t="s">
        <v>159</v>
      </c>
      <c r="F7" s="11">
        <v>1989</v>
      </c>
      <c r="G7" s="11" t="s">
        <v>181</v>
      </c>
      <c r="H7" s="11">
        <v>1992</v>
      </c>
      <c r="I7" s="12">
        <v>21.5</v>
      </c>
      <c r="J7" s="54" t="s">
        <v>14</v>
      </c>
      <c r="K7" s="10" t="s">
        <v>35</v>
      </c>
      <c r="L7" s="16"/>
      <c r="M7" s="14">
        <v>0.50937500000000202</v>
      </c>
      <c r="N7" s="14">
        <v>0.67042824074074081</v>
      </c>
      <c r="O7" s="15">
        <v>0</v>
      </c>
      <c r="P7" s="15">
        <v>11</v>
      </c>
      <c r="Q7" s="15">
        <v>12</v>
      </c>
      <c r="R7" s="22">
        <v>12</v>
      </c>
      <c r="S7" s="23">
        <v>0.16105324074073879</v>
      </c>
      <c r="T7" s="40">
        <v>2</v>
      </c>
      <c r="U7" s="4">
        <v>12.838946759259262</v>
      </c>
      <c r="V7" s="41">
        <v>11</v>
      </c>
      <c r="W7" s="8">
        <v>7</v>
      </c>
      <c r="X7" s="8">
        <v>8</v>
      </c>
      <c r="Y7" s="8">
        <v>9</v>
      </c>
      <c r="Z7" s="8">
        <v>22</v>
      </c>
      <c r="AA7" s="8">
        <v>10</v>
      </c>
      <c r="AB7" s="8">
        <v>23</v>
      </c>
      <c r="AC7" s="8">
        <v>13</v>
      </c>
      <c r="AD7" s="8">
        <v>5</v>
      </c>
      <c r="AE7" s="8">
        <v>3</v>
      </c>
      <c r="AF7" s="8">
        <v>1</v>
      </c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42"/>
    </row>
    <row r="8" spans="1:47" x14ac:dyDescent="0.25">
      <c r="A8" s="59">
        <f t="shared" ca="1" si="0"/>
        <v>54</v>
      </c>
      <c r="B8" s="39">
        <v>34</v>
      </c>
      <c r="C8" s="27" t="s">
        <v>78</v>
      </c>
      <c r="D8" s="27" t="s">
        <v>83</v>
      </c>
      <c r="E8" s="27" t="s">
        <v>61</v>
      </c>
      <c r="F8" s="11">
        <v>1957</v>
      </c>
      <c r="G8" s="27" t="s">
        <v>117</v>
      </c>
      <c r="H8" s="11">
        <v>1958</v>
      </c>
      <c r="I8" s="12">
        <v>54.5</v>
      </c>
      <c r="J8" s="54" t="s">
        <v>53</v>
      </c>
      <c r="K8" s="10" t="s">
        <v>35</v>
      </c>
      <c r="L8" s="16"/>
      <c r="M8" s="14">
        <v>0.49270833333333502</v>
      </c>
      <c r="N8" s="14">
        <v>0.6584606481481482</v>
      </c>
      <c r="O8" s="15">
        <v>0</v>
      </c>
      <c r="P8" s="15">
        <v>8</v>
      </c>
      <c r="Q8" s="15">
        <v>10</v>
      </c>
      <c r="R8" s="22">
        <v>10</v>
      </c>
      <c r="S8" s="23">
        <v>0.16575231481481317</v>
      </c>
      <c r="T8" s="40">
        <v>3</v>
      </c>
      <c r="U8" s="4">
        <v>10.834247685185186</v>
      </c>
      <c r="V8" s="41">
        <v>20</v>
      </c>
      <c r="W8" s="8">
        <v>3</v>
      </c>
      <c r="X8" s="8">
        <v>2</v>
      </c>
      <c r="Y8" s="8">
        <v>4</v>
      </c>
      <c r="Z8" s="8">
        <v>15</v>
      </c>
      <c r="AA8" s="8">
        <v>19</v>
      </c>
      <c r="AB8" s="8">
        <v>17</v>
      </c>
      <c r="AC8" s="8">
        <v>1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42"/>
    </row>
    <row r="9" spans="1:47" x14ac:dyDescent="0.25">
      <c r="A9" s="59">
        <f t="shared" ca="1" si="0"/>
        <v>30</v>
      </c>
      <c r="B9" s="39">
        <v>45</v>
      </c>
      <c r="C9" s="27" t="s">
        <v>123</v>
      </c>
      <c r="D9" s="27" t="s">
        <v>192</v>
      </c>
      <c r="E9" s="27" t="s">
        <v>208</v>
      </c>
      <c r="F9" s="11">
        <v>1982</v>
      </c>
      <c r="G9" s="27" t="s">
        <v>207</v>
      </c>
      <c r="H9" s="11">
        <v>1953</v>
      </c>
      <c r="I9" s="12">
        <v>44.5</v>
      </c>
      <c r="J9" s="54" t="s">
        <v>25</v>
      </c>
      <c r="K9" s="10" t="s">
        <v>35</v>
      </c>
      <c r="L9" s="16"/>
      <c r="M9" s="14">
        <v>0.50416666666666898</v>
      </c>
      <c r="N9" s="14">
        <v>0.66900462962962959</v>
      </c>
      <c r="O9" s="15">
        <v>0</v>
      </c>
      <c r="P9" s="15">
        <v>7</v>
      </c>
      <c r="Q9" s="15">
        <v>8</v>
      </c>
      <c r="R9" s="22">
        <v>8</v>
      </c>
      <c r="S9" s="23">
        <v>0.1648379629629606</v>
      </c>
      <c r="T9" s="40">
        <v>4</v>
      </c>
      <c r="U9" s="4">
        <v>8.8351620370370387</v>
      </c>
      <c r="V9" s="41">
        <v>3</v>
      </c>
      <c r="W9" s="8">
        <v>2</v>
      </c>
      <c r="X9" s="8">
        <v>4</v>
      </c>
      <c r="Y9" s="8">
        <v>15</v>
      </c>
      <c r="Z9" s="8">
        <v>16</v>
      </c>
      <c r="AA9" s="8">
        <v>14</v>
      </c>
      <c r="AB9" s="8">
        <v>13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42"/>
    </row>
    <row r="10" spans="1:47" x14ac:dyDescent="0.25">
      <c r="A10" s="59">
        <f t="shared" ca="1" si="0"/>
        <v>28</v>
      </c>
      <c r="B10" s="39">
        <v>15</v>
      </c>
      <c r="C10" s="27" t="s">
        <v>98</v>
      </c>
      <c r="D10" s="27" t="s">
        <v>44</v>
      </c>
      <c r="E10" s="27" t="s">
        <v>105</v>
      </c>
      <c r="F10" s="11">
        <v>1984</v>
      </c>
      <c r="G10" s="27" t="s">
        <v>111</v>
      </c>
      <c r="H10" s="11">
        <v>1974</v>
      </c>
      <c r="I10" s="12">
        <v>33</v>
      </c>
      <c r="J10" s="54" t="s">
        <v>14</v>
      </c>
      <c r="K10" s="10" t="s">
        <v>35</v>
      </c>
      <c r="L10" s="16"/>
      <c r="M10" s="14">
        <v>0.47291666666666698</v>
      </c>
      <c r="N10" s="14">
        <v>0.625</v>
      </c>
      <c r="O10" s="15">
        <v>0</v>
      </c>
      <c r="P10" s="15">
        <v>7</v>
      </c>
      <c r="Q10" s="15">
        <v>7</v>
      </c>
      <c r="R10" s="22">
        <v>7</v>
      </c>
      <c r="S10" s="23">
        <v>0.15208333333333302</v>
      </c>
      <c r="T10" s="40">
        <v>5</v>
      </c>
      <c r="U10" s="4">
        <v>7.8479166666666673</v>
      </c>
      <c r="V10" s="41">
        <v>7</v>
      </c>
      <c r="W10" s="8">
        <v>8</v>
      </c>
      <c r="X10" s="8">
        <v>9</v>
      </c>
      <c r="Y10" s="8">
        <v>6</v>
      </c>
      <c r="Z10" s="8">
        <v>3</v>
      </c>
      <c r="AA10" s="8">
        <v>2</v>
      </c>
      <c r="AB10" s="8">
        <v>1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42"/>
    </row>
    <row r="11" spans="1:47" x14ac:dyDescent="0.25">
      <c r="A11" s="59">
        <f t="shared" ca="1" si="0"/>
        <v>11</v>
      </c>
      <c r="B11" s="39">
        <v>32</v>
      </c>
      <c r="C11" s="27" t="s">
        <v>94</v>
      </c>
      <c r="D11" s="27" t="s">
        <v>113</v>
      </c>
      <c r="E11" s="27" t="s">
        <v>116</v>
      </c>
      <c r="F11" s="11">
        <v>2001</v>
      </c>
      <c r="G11" s="27" t="s">
        <v>115</v>
      </c>
      <c r="H11" s="11">
        <v>1973</v>
      </c>
      <c r="I11" s="12">
        <v>25</v>
      </c>
      <c r="J11" s="54" t="s">
        <v>52</v>
      </c>
      <c r="K11" s="10" t="s">
        <v>35</v>
      </c>
      <c r="L11" s="16"/>
      <c r="M11" s="14">
        <v>0.49062500000000198</v>
      </c>
      <c r="N11" s="14">
        <v>0.63900462962962956</v>
      </c>
      <c r="O11" s="15">
        <v>0</v>
      </c>
      <c r="P11" s="15">
        <v>5</v>
      </c>
      <c r="Q11" s="15">
        <v>5</v>
      </c>
      <c r="R11" s="22">
        <v>5</v>
      </c>
      <c r="S11" s="23">
        <v>0.14837962962962759</v>
      </c>
      <c r="T11" s="40">
        <v>6</v>
      </c>
      <c r="U11" s="4">
        <v>5.8516203703703722</v>
      </c>
      <c r="V11" s="41">
        <v>20</v>
      </c>
      <c r="W11" s="8">
        <v>3</v>
      </c>
      <c r="X11" s="8">
        <v>11</v>
      </c>
      <c r="Y11" s="8">
        <v>8</v>
      </c>
      <c r="Z11" s="8">
        <v>7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42"/>
    </row>
    <row r="12" spans="1:47" x14ac:dyDescent="0.25">
      <c r="A12" s="59">
        <f t="shared" ca="1" si="0"/>
        <v>15</v>
      </c>
      <c r="B12" s="39">
        <v>26</v>
      </c>
      <c r="C12" s="11" t="s">
        <v>130</v>
      </c>
      <c r="D12" s="11" t="s">
        <v>44</v>
      </c>
      <c r="E12" s="11" t="s">
        <v>155</v>
      </c>
      <c r="F12" s="11">
        <v>1997</v>
      </c>
      <c r="G12" s="11" t="s">
        <v>177</v>
      </c>
      <c r="H12" s="11">
        <v>1997</v>
      </c>
      <c r="I12" s="12">
        <v>15</v>
      </c>
      <c r="J12" s="54" t="s">
        <v>24</v>
      </c>
      <c r="K12" s="10" t="s">
        <v>35</v>
      </c>
      <c r="L12" s="16"/>
      <c r="M12" s="14">
        <v>0.484375000000001</v>
      </c>
      <c r="N12" s="14">
        <v>0.64193287037037039</v>
      </c>
      <c r="O12" s="15">
        <v>0</v>
      </c>
      <c r="P12" s="15">
        <v>5</v>
      </c>
      <c r="Q12" s="15">
        <v>5</v>
      </c>
      <c r="R12" s="22">
        <v>5</v>
      </c>
      <c r="S12" s="23">
        <v>0.15755787037036939</v>
      </c>
      <c r="T12" s="40">
        <v>7</v>
      </c>
      <c r="U12" s="4">
        <v>5.8424421296296307</v>
      </c>
      <c r="V12" s="41">
        <v>20</v>
      </c>
      <c r="W12" s="8">
        <v>1</v>
      </c>
      <c r="X12" s="8">
        <v>3</v>
      </c>
      <c r="Y12" s="8">
        <v>5</v>
      </c>
      <c r="Z12" s="8">
        <v>6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42"/>
    </row>
    <row r="13" spans="1:47" x14ac:dyDescent="0.25">
      <c r="A13" s="59">
        <f t="shared" ca="1" si="0"/>
        <v>15</v>
      </c>
      <c r="B13" s="39">
        <v>24</v>
      </c>
      <c r="C13" s="27" t="s">
        <v>120</v>
      </c>
      <c r="D13" s="27" t="s">
        <v>44</v>
      </c>
      <c r="E13" s="11" t="s">
        <v>144</v>
      </c>
      <c r="F13" s="11">
        <v>1997</v>
      </c>
      <c r="G13" s="11" t="s">
        <v>168</v>
      </c>
      <c r="H13" s="11">
        <v>1997</v>
      </c>
      <c r="I13" s="12">
        <v>15</v>
      </c>
      <c r="J13" s="54" t="s">
        <v>24</v>
      </c>
      <c r="K13" s="10" t="s">
        <v>35</v>
      </c>
      <c r="L13" s="55"/>
      <c r="M13" s="14">
        <v>0.48229166666666801</v>
      </c>
      <c r="N13" s="14">
        <v>0.64334490740740746</v>
      </c>
      <c r="O13" s="15">
        <v>0</v>
      </c>
      <c r="P13" s="15">
        <v>4</v>
      </c>
      <c r="Q13" s="15">
        <v>4</v>
      </c>
      <c r="R13" s="22">
        <v>4</v>
      </c>
      <c r="S13" s="23">
        <v>0.16105324074073946</v>
      </c>
      <c r="T13" s="40">
        <v>8</v>
      </c>
      <c r="U13" s="4">
        <v>4.8389467592592608</v>
      </c>
      <c r="V13" s="41">
        <v>20</v>
      </c>
      <c r="W13" s="8">
        <v>1</v>
      </c>
      <c r="X13" s="8">
        <v>3</v>
      </c>
      <c r="Y13" s="8">
        <v>5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2"/>
    </row>
    <row r="14" spans="1:47" x14ac:dyDescent="0.25">
      <c r="A14" s="59">
        <f t="shared" ca="1" si="0"/>
        <v>35</v>
      </c>
      <c r="B14" s="39">
        <v>46</v>
      </c>
      <c r="C14" s="27" t="s">
        <v>127</v>
      </c>
      <c r="D14" s="27" t="s">
        <v>47</v>
      </c>
      <c r="E14" s="27" t="s">
        <v>152</v>
      </c>
      <c r="F14" s="11">
        <v>1977</v>
      </c>
      <c r="G14" s="27" t="s">
        <v>174</v>
      </c>
      <c r="H14" s="11">
        <v>1977</v>
      </c>
      <c r="I14" s="12">
        <v>35</v>
      </c>
      <c r="J14" s="54" t="s">
        <v>14</v>
      </c>
      <c r="K14" s="10" t="s">
        <v>35</v>
      </c>
      <c r="L14" s="16"/>
      <c r="M14" s="14">
        <v>0.50520833333333603</v>
      </c>
      <c r="N14" s="14">
        <v>0.67942129629629633</v>
      </c>
      <c r="O14" s="15">
        <v>-3</v>
      </c>
      <c r="P14" s="15">
        <v>7</v>
      </c>
      <c r="Q14" s="15">
        <v>7</v>
      </c>
      <c r="R14" s="22">
        <v>4</v>
      </c>
      <c r="S14" s="23">
        <v>0.17421296296296029</v>
      </c>
      <c r="T14" s="40">
        <v>9</v>
      </c>
      <c r="U14" s="4">
        <v>4.8257870370370402</v>
      </c>
      <c r="V14" s="41">
        <v>11</v>
      </c>
      <c r="W14" s="8">
        <v>6</v>
      </c>
      <c r="X14" s="8">
        <v>8</v>
      </c>
      <c r="Y14" s="8">
        <v>9</v>
      </c>
      <c r="Z14" s="8">
        <v>22</v>
      </c>
      <c r="AA14" s="8">
        <v>10</v>
      </c>
      <c r="AB14" s="8">
        <v>13</v>
      </c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2"/>
    </row>
    <row r="15" spans="1:47" ht="15.75" thickBot="1" x14ac:dyDescent="0.3">
      <c r="A15" s="59">
        <f t="shared" ca="1" si="0"/>
        <v>8</v>
      </c>
      <c r="B15" s="43">
        <v>36</v>
      </c>
      <c r="C15" s="29" t="s">
        <v>70</v>
      </c>
      <c r="D15" s="29" t="s">
        <v>44</v>
      </c>
      <c r="E15" s="29" t="s">
        <v>225</v>
      </c>
      <c r="F15" s="17">
        <v>2004</v>
      </c>
      <c r="G15" s="29" t="s">
        <v>62</v>
      </c>
      <c r="H15" s="17">
        <v>1980</v>
      </c>
      <c r="I15" s="18">
        <v>20</v>
      </c>
      <c r="J15" s="56" t="s">
        <v>52</v>
      </c>
      <c r="K15" s="26" t="s">
        <v>35</v>
      </c>
      <c r="L15" s="19"/>
      <c r="M15" s="21">
        <v>0.49479166666666802</v>
      </c>
      <c r="N15" s="21">
        <v>0.673761574074074</v>
      </c>
      <c r="O15" s="20">
        <v>-4</v>
      </c>
      <c r="P15" s="20">
        <v>7</v>
      </c>
      <c r="Q15" s="20">
        <v>8</v>
      </c>
      <c r="R15" s="24">
        <v>4</v>
      </c>
      <c r="S15" s="25">
        <v>0.17896990740740598</v>
      </c>
      <c r="T15" s="44">
        <v>10</v>
      </c>
      <c r="U15" s="4">
        <v>4.8210300925925944</v>
      </c>
      <c r="V15" s="48">
        <v>20</v>
      </c>
      <c r="W15" s="9">
        <v>1</v>
      </c>
      <c r="X15" s="9">
        <v>2</v>
      </c>
      <c r="Y15" s="9">
        <v>4</v>
      </c>
      <c r="Z15" s="9">
        <v>15</v>
      </c>
      <c r="AA15" s="9">
        <v>14</v>
      </c>
      <c r="AB15" s="9">
        <v>7</v>
      </c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49"/>
    </row>
  </sheetData>
  <sortState ref="B6:AR15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conditionalFormatting sqref="R1:S15">
    <cfRule type="cellIs" dxfId="90" priority="564" operator="equal">
      <formula>0</formula>
    </cfRule>
  </conditionalFormatting>
  <conditionalFormatting sqref="P1:Q15 I1:K15">
    <cfRule type="cellIs" dxfId="89" priority="563" operator="equal">
      <formula>0</formula>
    </cfRule>
  </conditionalFormatting>
  <conditionalFormatting sqref="R1:R15">
    <cfRule type="cellIs" dxfId="88" priority="562" operator="lessThan">
      <formula>0</formula>
    </cfRule>
  </conditionalFormatting>
  <conditionalFormatting sqref="O1:O15">
    <cfRule type="cellIs" dxfId="87" priority="555" stopIfTrue="1" operator="equal">
      <formula>0</formula>
    </cfRule>
    <cfRule type="cellIs" dxfId="86" priority="556" stopIfTrue="1" operator="lessThan">
      <formula>0</formula>
    </cfRule>
  </conditionalFormatting>
  <conditionalFormatting sqref="O1:O15">
    <cfRule type="cellIs" dxfId="85" priority="553" stopIfTrue="1" operator="lessThan">
      <formula>0</formula>
    </cfRule>
    <cfRule type="cellIs" dxfId="84" priority="554" stopIfTrue="1" operator="equal">
      <formula>0</formula>
    </cfRule>
  </conditionalFormatting>
  <conditionalFormatting sqref="T1:T15">
    <cfRule type="containsText" dxfId="83" priority="505" stopIfTrue="1" operator="containsText" text="Pořadí">
      <formula>NOT(ISERROR(SEARCH("Pořadí",T1)))</formula>
    </cfRule>
    <cfRule type="containsBlanks" dxfId="82" priority="506" stopIfTrue="1">
      <formula>LEN(TRIM(T1))=0</formula>
    </cfRule>
    <cfRule type="cellIs" dxfId="81" priority="507" stopIfTrue="1" operator="equal">
      <formula>1</formula>
    </cfRule>
    <cfRule type="cellIs" dxfId="80" priority="508" stopIfTrue="1" operator="equal">
      <formula>3</formula>
    </cfRule>
    <cfRule type="cellIs" dxfId="79" priority="509" stopIfTrue="1" operator="equal">
      <formula>2</formula>
    </cfRule>
    <cfRule type="cellIs" dxfId="78" priority="510" stopIfTrue="1" operator="greaterThan">
      <formula>3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BG27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59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59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59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59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59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59" ht="15.75" thickTop="1" x14ac:dyDescent="0.25">
      <c r="A6" s="59">
        <f ca="1">IF(OR(F6=0,H6=0),0,MIN(YEAR(TODAY())-F6,YEAR(TODAY())-H6))</f>
        <v>48</v>
      </c>
      <c r="B6" s="50">
        <v>37</v>
      </c>
      <c r="C6" s="35" t="s">
        <v>80</v>
      </c>
      <c r="D6" s="35" t="s">
        <v>44</v>
      </c>
      <c r="E6" s="33" t="s">
        <v>42</v>
      </c>
      <c r="F6" s="53">
        <v>1961</v>
      </c>
      <c r="G6" s="33" t="s">
        <v>23</v>
      </c>
      <c r="H6" s="53">
        <v>1964</v>
      </c>
      <c r="I6" s="51">
        <v>49.5</v>
      </c>
      <c r="J6" s="34" t="s">
        <v>25</v>
      </c>
      <c r="K6" s="35" t="s">
        <v>34</v>
      </c>
      <c r="L6" s="58"/>
      <c r="M6" s="52">
        <v>0.49583333333333501</v>
      </c>
      <c r="N6" s="52">
        <v>0.6489583333333333</v>
      </c>
      <c r="O6" s="53">
        <v>0</v>
      </c>
      <c r="P6" s="53">
        <v>16</v>
      </c>
      <c r="Q6" s="53">
        <v>17</v>
      </c>
      <c r="R6" s="36">
        <v>17</v>
      </c>
      <c r="S6" s="37">
        <v>0.15312499999999829</v>
      </c>
      <c r="T6" s="38">
        <v>1</v>
      </c>
      <c r="U6" s="4">
        <v>17.846875000000001</v>
      </c>
      <c r="V6" s="45">
        <v>20</v>
      </c>
      <c r="W6" s="46">
        <v>1</v>
      </c>
      <c r="X6" s="46">
        <v>11</v>
      </c>
      <c r="Y6" s="46">
        <v>3</v>
      </c>
      <c r="Z6" s="46">
        <v>2</v>
      </c>
      <c r="AA6" s="46">
        <v>4</v>
      </c>
      <c r="AB6" s="46">
        <v>15</v>
      </c>
      <c r="AC6" s="46">
        <v>16</v>
      </c>
      <c r="AD6" s="46">
        <v>14</v>
      </c>
      <c r="AE6" s="46">
        <v>13</v>
      </c>
      <c r="AF6" s="46">
        <v>12</v>
      </c>
      <c r="AG6" s="46">
        <v>10</v>
      </c>
      <c r="AH6" s="46">
        <v>22</v>
      </c>
      <c r="AI6" s="46">
        <v>9</v>
      </c>
      <c r="AJ6" s="46">
        <v>8</v>
      </c>
      <c r="AK6" s="46">
        <v>7</v>
      </c>
      <c r="AL6" s="46"/>
      <c r="AM6" s="46"/>
      <c r="AN6" s="46"/>
      <c r="AO6" s="46"/>
      <c r="AP6" s="46"/>
      <c r="AQ6" s="46"/>
      <c r="AR6" s="47"/>
      <c r="BE6" t="s">
        <v>222</v>
      </c>
      <c r="BF6" t="s">
        <v>84</v>
      </c>
      <c r="BG6">
        <v>18100</v>
      </c>
    </row>
    <row r="7" spans="1:59" x14ac:dyDescent="0.25">
      <c r="A7" s="59">
        <f t="shared" ref="A7:A27" ca="1" si="0">IF(OR(F7=0,H7=0),0,MIN(YEAR(TODAY())-F7,YEAR(TODAY())-H7))</f>
        <v>30</v>
      </c>
      <c r="B7" s="39">
        <v>19</v>
      </c>
      <c r="C7" s="27" t="s">
        <v>96</v>
      </c>
      <c r="D7" s="27" t="s">
        <v>47</v>
      </c>
      <c r="E7" s="27" t="s">
        <v>101</v>
      </c>
      <c r="F7" s="11">
        <v>1982</v>
      </c>
      <c r="G7" s="11" t="s">
        <v>108</v>
      </c>
      <c r="H7" s="11">
        <v>1980</v>
      </c>
      <c r="I7" s="12">
        <v>31</v>
      </c>
      <c r="J7" s="54" t="s">
        <v>14</v>
      </c>
      <c r="K7" s="10" t="s">
        <v>34</v>
      </c>
      <c r="L7" s="16"/>
      <c r="M7" s="14">
        <v>0.47708333333333403</v>
      </c>
      <c r="N7" s="14">
        <v>0.64333333333333331</v>
      </c>
      <c r="O7" s="15">
        <v>0</v>
      </c>
      <c r="P7" s="15">
        <v>12</v>
      </c>
      <c r="Q7" s="15">
        <v>15</v>
      </c>
      <c r="R7" s="22">
        <v>15</v>
      </c>
      <c r="S7" s="23">
        <v>0.16624999999999929</v>
      </c>
      <c r="T7" s="40">
        <v>2</v>
      </c>
      <c r="U7" s="4">
        <v>15.83375</v>
      </c>
      <c r="V7" s="41">
        <v>21</v>
      </c>
      <c r="W7" s="8">
        <v>3</v>
      </c>
      <c r="X7" s="8">
        <v>4</v>
      </c>
      <c r="Y7" s="8">
        <v>15</v>
      </c>
      <c r="Z7" s="8">
        <v>16</v>
      </c>
      <c r="AA7" s="8">
        <v>14</v>
      </c>
      <c r="AB7" s="8">
        <v>20</v>
      </c>
      <c r="AC7" s="8">
        <v>12</v>
      </c>
      <c r="AD7" s="8">
        <v>13</v>
      </c>
      <c r="AE7" s="8">
        <v>23</v>
      </c>
      <c r="AF7" s="8">
        <v>6</v>
      </c>
      <c r="AG7" s="8">
        <v>11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42"/>
    </row>
    <row r="8" spans="1:59" x14ac:dyDescent="0.25">
      <c r="A8" s="59">
        <f t="shared" ca="1" si="0"/>
        <v>30</v>
      </c>
      <c r="B8" s="39">
        <v>25</v>
      </c>
      <c r="C8" s="11" t="s">
        <v>99</v>
      </c>
      <c r="D8" s="27" t="s">
        <v>47</v>
      </c>
      <c r="E8" s="27" t="s">
        <v>106</v>
      </c>
      <c r="F8" s="11">
        <v>1978</v>
      </c>
      <c r="G8" s="11" t="s">
        <v>112</v>
      </c>
      <c r="H8" s="11">
        <v>1982</v>
      </c>
      <c r="I8" s="12">
        <v>32</v>
      </c>
      <c r="J8" s="54" t="s">
        <v>14</v>
      </c>
      <c r="K8" s="10" t="s">
        <v>34</v>
      </c>
      <c r="L8" s="16"/>
      <c r="M8" s="14">
        <v>0.483333333333335</v>
      </c>
      <c r="N8" s="14">
        <v>0.62914351851851846</v>
      </c>
      <c r="O8" s="15">
        <v>0</v>
      </c>
      <c r="P8" s="15">
        <v>11</v>
      </c>
      <c r="Q8" s="15">
        <v>12</v>
      </c>
      <c r="R8" s="22">
        <v>12</v>
      </c>
      <c r="S8" s="23">
        <v>0.14581018518518346</v>
      </c>
      <c r="T8" s="40">
        <v>3</v>
      </c>
      <c r="U8" s="4">
        <v>12.854189814814816</v>
      </c>
      <c r="V8" s="41">
        <v>20</v>
      </c>
      <c r="W8" s="8">
        <v>1</v>
      </c>
      <c r="X8" s="8">
        <v>3</v>
      </c>
      <c r="Y8" s="8">
        <v>5</v>
      </c>
      <c r="Z8" s="8">
        <v>23</v>
      </c>
      <c r="AA8" s="8">
        <v>13</v>
      </c>
      <c r="AB8" s="8">
        <v>10</v>
      </c>
      <c r="AC8" s="8">
        <v>22</v>
      </c>
      <c r="AD8" s="8">
        <v>9</v>
      </c>
      <c r="AE8" s="8">
        <v>8</v>
      </c>
      <c r="AF8" s="8">
        <v>11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42"/>
    </row>
    <row r="9" spans="1:59" x14ac:dyDescent="0.25">
      <c r="A9" s="59">
        <f t="shared" ca="1" si="0"/>
        <v>46</v>
      </c>
      <c r="B9" s="39">
        <v>10</v>
      </c>
      <c r="C9" s="27" t="s">
        <v>74</v>
      </c>
      <c r="D9" s="27" t="s">
        <v>44</v>
      </c>
      <c r="E9" s="27" t="s">
        <v>59</v>
      </c>
      <c r="F9" s="11">
        <v>1964</v>
      </c>
      <c r="G9" s="27" t="s">
        <v>65</v>
      </c>
      <c r="H9" s="27">
        <v>1966</v>
      </c>
      <c r="I9" s="12">
        <v>47</v>
      </c>
      <c r="J9" s="54" t="s">
        <v>25</v>
      </c>
      <c r="K9" s="10" t="s">
        <v>34</v>
      </c>
      <c r="L9" s="13"/>
      <c r="M9" s="14">
        <v>0.467708333333334</v>
      </c>
      <c r="N9" s="14">
        <v>0.62324074074074076</v>
      </c>
      <c r="O9" s="15">
        <v>0</v>
      </c>
      <c r="P9" s="15">
        <v>10</v>
      </c>
      <c r="Q9" s="15">
        <v>12</v>
      </c>
      <c r="R9" s="22">
        <v>12</v>
      </c>
      <c r="S9" s="23">
        <v>0.15553240740740676</v>
      </c>
      <c r="T9" s="40">
        <v>4</v>
      </c>
      <c r="U9" s="4">
        <v>12.844467592592594</v>
      </c>
      <c r="V9" s="41">
        <v>7</v>
      </c>
      <c r="W9" s="8">
        <v>8</v>
      </c>
      <c r="X9" s="8">
        <v>9</v>
      </c>
      <c r="Y9" s="8">
        <v>23</v>
      </c>
      <c r="Z9" s="8">
        <v>5</v>
      </c>
      <c r="AA9" s="8">
        <v>4</v>
      </c>
      <c r="AB9" s="8">
        <v>3</v>
      </c>
      <c r="AC9" s="8">
        <v>11</v>
      </c>
      <c r="AD9" s="8">
        <v>1</v>
      </c>
      <c r="AE9" s="8">
        <v>20</v>
      </c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42"/>
    </row>
    <row r="10" spans="1:59" x14ac:dyDescent="0.25">
      <c r="A10" s="59">
        <f t="shared" ca="1" si="0"/>
        <v>29</v>
      </c>
      <c r="B10" s="39">
        <v>1</v>
      </c>
      <c r="C10" s="27" t="s">
        <v>37</v>
      </c>
      <c r="D10" s="27" t="s">
        <v>84</v>
      </c>
      <c r="E10" s="27" t="s">
        <v>39</v>
      </c>
      <c r="F10" s="11">
        <v>1983</v>
      </c>
      <c r="G10" s="27" t="s">
        <v>38</v>
      </c>
      <c r="H10" s="11">
        <v>1982</v>
      </c>
      <c r="I10" s="12">
        <v>29.5</v>
      </c>
      <c r="J10" s="54" t="s">
        <v>14</v>
      </c>
      <c r="K10" s="10" t="s">
        <v>34</v>
      </c>
      <c r="L10" s="16"/>
      <c r="M10" s="14">
        <v>0.45833333333333331</v>
      </c>
      <c r="N10" s="14">
        <v>0.61849537037037039</v>
      </c>
      <c r="O10" s="15">
        <v>0</v>
      </c>
      <c r="P10" s="15">
        <v>11</v>
      </c>
      <c r="Q10" s="15">
        <v>12</v>
      </c>
      <c r="R10" s="22">
        <v>12</v>
      </c>
      <c r="S10" s="23">
        <v>0.16016203703703707</v>
      </c>
      <c r="T10" s="40">
        <v>5</v>
      </c>
      <c r="U10" s="4">
        <v>12.839837962962964</v>
      </c>
      <c r="V10" s="41">
        <v>20</v>
      </c>
      <c r="W10" s="8">
        <v>11</v>
      </c>
      <c r="X10" s="8">
        <v>6</v>
      </c>
      <c r="Y10" s="8">
        <v>23</v>
      </c>
      <c r="Z10" s="8">
        <v>10</v>
      </c>
      <c r="AA10" s="8">
        <v>22</v>
      </c>
      <c r="AB10" s="8">
        <v>9</v>
      </c>
      <c r="AC10" s="8">
        <v>8</v>
      </c>
      <c r="AD10" s="8">
        <v>7</v>
      </c>
      <c r="AE10" s="8">
        <v>3</v>
      </c>
      <c r="AF10" s="8">
        <v>1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42"/>
    </row>
    <row r="11" spans="1:59" x14ac:dyDescent="0.25">
      <c r="A11" s="59">
        <f t="shared" ca="1" si="0"/>
        <v>23</v>
      </c>
      <c r="B11" s="39">
        <v>43</v>
      </c>
      <c r="C11" s="27" t="s">
        <v>129</v>
      </c>
      <c r="D11" s="27" t="s">
        <v>114</v>
      </c>
      <c r="E11" s="11" t="s">
        <v>154</v>
      </c>
      <c r="F11" s="11">
        <v>1986</v>
      </c>
      <c r="G11" s="11" t="s">
        <v>176</v>
      </c>
      <c r="H11" s="11">
        <v>1989</v>
      </c>
      <c r="I11" s="12">
        <v>24.5</v>
      </c>
      <c r="J11" s="54" t="s">
        <v>14</v>
      </c>
      <c r="K11" s="10" t="s">
        <v>34</v>
      </c>
      <c r="L11" s="16"/>
      <c r="M11" s="14">
        <v>0.50208333333333599</v>
      </c>
      <c r="N11" s="14">
        <v>0.66671296296296301</v>
      </c>
      <c r="O11" s="15">
        <v>0</v>
      </c>
      <c r="P11" s="15">
        <v>10</v>
      </c>
      <c r="Q11" s="15">
        <v>12</v>
      </c>
      <c r="R11" s="22">
        <v>12</v>
      </c>
      <c r="S11" s="23">
        <v>0.16462962962962702</v>
      </c>
      <c r="T11" s="40">
        <v>6</v>
      </c>
      <c r="U11" s="4">
        <v>12.835370370370374</v>
      </c>
      <c r="V11" s="41">
        <v>20</v>
      </c>
      <c r="W11" s="8">
        <v>11</v>
      </c>
      <c r="X11" s="8">
        <v>8</v>
      </c>
      <c r="Y11" s="8">
        <v>9</v>
      </c>
      <c r="Z11" s="8">
        <v>22</v>
      </c>
      <c r="AA11" s="8">
        <v>10</v>
      </c>
      <c r="AB11" s="8">
        <v>23</v>
      </c>
      <c r="AC11" s="8">
        <v>5</v>
      </c>
      <c r="AD11" s="8">
        <v>4</v>
      </c>
      <c r="AE11" s="8">
        <v>3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42"/>
    </row>
    <row r="12" spans="1:59" x14ac:dyDescent="0.25">
      <c r="A12" s="59">
        <f t="shared" ca="1" si="0"/>
        <v>35</v>
      </c>
      <c r="B12" s="39">
        <v>51</v>
      </c>
      <c r="C12" s="27" t="s">
        <v>77</v>
      </c>
      <c r="D12" s="27" t="s">
        <v>47</v>
      </c>
      <c r="E12" s="27" t="s">
        <v>60</v>
      </c>
      <c r="F12" s="11">
        <v>1976</v>
      </c>
      <c r="G12" s="27" t="s">
        <v>54</v>
      </c>
      <c r="H12" s="11">
        <v>1977</v>
      </c>
      <c r="I12" s="12">
        <v>35.5</v>
      </c>
      <c r="J12" s="54" t="s">
        <v>14</v>
      </c>
      <c r="K12" s="10" t="s">
        <v>34</v>
      </c>
      <c r="L12" s="16"/>
      <c r="M12" s="14">
        <v>0.51041666666666896</v>
      </c>
      <c r="N12" s="14">
        <v>0.66855324074074074</v>
      </c>
      <c r="O12" s="15">
        <v>0</v>
      </c>
      <c r="P12" s="15">
        <v>10</v>
      </c>
      <c r="Q12" s="15">
        <v>11</v>
      </c>
      <c r="R12" s="22">
        <v>11</v>
      </c>
      <c r="S12" s="23">
        <v>0.15813657407407178</v>
      </c>
      <c r="T12" s="40">
        <v>7</v>
      </c>
      <c r="U12" s="4">
        <v>11.841863425925927</v>
      </c>
      <c r="V12" s="41">
        <v>1</v>
      </c>
      <c r="W12" s="8">
        <v>20</v>
      </c>
      <c r="X12" s="8">
        <v>3</v>
      </c>
      <c r="Y12" s="8">
        <v>5</v>
      </c>
      <c r="Z12" s="8">
        <v>23</v>
      </c>
      <c r="AA12" s="8">
        <v>10</v>
      </c>
      <c r="AB12" s="8">
        <v>22</v>
      </c>
      <c r="AC12" s="8">
        <v>9</v>
      </c>
      <c r="AD12" s="8">
        <v>8</v>
      </c>
      <c r="AE12" s="8">
        <v>11</v>
      </c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42"/>
    </row>
    <row r="13" spans="1:59" x14ac:dyDescent="0.25">
      <c r="A13" s="59">
        <f t="shared" ca="1" si="0"/>
        <v>35</v>
      </c>
      <c r="B13" s="39">
        <v>47</v>
      </c>
      <c r="C13" s="11" t="s">
        <v>135</v>
      </c>
      <c r="D13" s="11" t="s">
        <v>199</v>
      </c>
      <c r="E13" s="11" t="s">
        <v>160</v>
      </c>
      <c r="F13" s="11">
        <v>1974</v>
      </c>
      <c r="G13" s="11" t="s">
        <v>182</v>
      </c>
      <c r="H13" s="11">
        <v>1977</v>
      </c>
      <c r="I13" s="12">
        <v>36.5</v>
      </c>
      <c r="J13" s="54" t="s">
        <v>14</v>
      </c>
      <c r="K13" s="10" t="s">
        <v>34</v>
      </c>
      <c r="L13" s="16"/>
      <c r="M13" s="14">
        <v>0.50625000000000198</v>
      </c>
      <c r="N13" s="14">
        <v>0.6739814814814814</v>
      </c>
      <c r="O13" s="15">
        <v>-1</v>
      </c>
      <c r="P13" s="15">
        <v>9</v>
      </c>
      <c r="Q13" s="15">
        <v>12</v>
      </c>
      <c r="R13" s="22">
        <v>11</v>
      </c>
      <c r="S13" s="23">
        <v>0.16773148148147943</v>
      </c>
      <c r="T13" s="40">
        <v>8</v>
      </c>
      <c r="U13" s="4">
        <v>11.832268518518521</v>
      </c>
      <c r="V13" s="41">
        <v>1</v>
      </c>
      <c r="W13" s="8">
        <v>3</v>
      </c>
      <c r="X13" s="8">
        <v>4</v>
      </c>
      <c r="Y13" s="8">
        <v>14</v>
      </c>
      <c r="Z13" s="8">
        <v>21</v>
      </c>
      <c r="AA13" s="8">
        <v>12</v>
      </c>
      <c r="AB13" s="8">
        <v>13</v>
      </c>
      <c r="AC13" s="8">
        <v>23</v>
      </c>
      <c r="AD13" s="8">
        <v>6</v>
      </c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2"/>
    </row>
    <row r="14" spans="1:59" x14ac:dyDescent="0.25">
      <c r="A14" s="59">
        <f t="shared" ca="1" si="0"/>
        <v>29</v>
      </c>
      <c r="B14" s="39">
        <v>42</v>
      </c>
      <c r="C14" s="27" t="s">
        <v>229</v>
      </c>
      <c r="D14" s="27" t="s">
        <v>230</v>
      </c>
      <c r="E14" s="27" t="s">
        <v>231</v>
      </c>
      <c r="F14" s="11">
        <v>1982</v>
      </c>
      <c r="G14" s="27" t="s">
        <v>232</v>
      </c>
      <c r="H14" s="11">
        <v>1983</v>
      </c>
      <c r="I14" s="12">
        <v>29.5</v>
      </c>
      <c r="J14" s="54" t="s">
        <v>14</v>
      </c>
      <c r="K14" s="10" t="s">
        <v>34</v>
      </c>
      <c r="L14" s="16"/>
      <c r="M14" s="14">
        <v>0.50104166666666905</v>
      </c>
      <c r="N14" s="14">
        <v>0.66186342592592595</v>
      </c>
      <c r="O14" s="15">
        <v>0</v>
      </c>
      <c r="P14" s="15">
        <v>8</v>
      </c>
      <c r="Q14" s="15">
        <v>10</v>
      </c>
      <c r="R14" s="22">
        <v>10</v>
      </c>
      <c r="S14" s="23">
        <v>0.1608217592592569</v>
      </c>
      <c r="T14" s="40">
        <v>9</v>
      </c>
      <c r="U14" s="4">
        <v>10.839178240740743</v>
      </c>
      <c r="V14" s="41">
        <v>3</v>
      </c>
      <c r="W14" s="8">
        <v>2</v>
      </c>
      <c r="X14" s="8">
        <v>15</v>
      </c>
      <c r="Y14" s="8">
        <v>4</v>
      </c>
      <c r="Z14" s="8">
        <v>23</v>
      </c>
      <c r="AA14" s="8">
        <v>6</v>
      </c>
      <c r="AB14" s="8">
        <v>11</v>
      </c>
      <c r="AC14" s="8">
        <v>20</v>
      </c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2"/>
    </row>
    <row r="15" spans="1:59" x14ac:dyDescent="0.25">
      <c r="A15" s="59">
        <f t="shared" ca="1" si="0"/>
        <v>58</v>
      </c>
      <c r="B15" s="39">
        <v>27</v>
      </c>
      <c r="C15" s="10" t="s">
        <v>71</v>
      </c>
      <c r="D15" s="10" t="s">
        <v>44</v>
      </c>
      <c r="E15" s="57" t="s">
        <v>57</v>
      </c>
      <c r="F15" s="57">
        <v>1954</v>
      </c>
      <c r="G15" s="57" t="s">
        <v>63</v>
      </c>
      <c r="H15" s="57">
        <v>1953</v>
      </c>
      <c r="I15" s="12">
        <v>58.5</v>
      </c>
      <c r="J15" s="54" t="s">
        <v>53</v>
      </c>
      <c r="K15" s="10" t="s">
        <v>34</v>
      </c>
      <c r="L15" s="16"/>
      <c r="M15" s="14">
        <v>0.485416666666668</v>
      </c>
      <c r="N15" s="14">
        <v>0.63909722222222221</v>
      </c>
      <c r="O15" s="15">
        <v>0</v>
      </c>
      <c r="P15" s="15">
        <v>8</v>
      </c>
      <c r="Q15" s="15">
        <v>9</v>
      </c>
      <c r="R15" s="22">
        <v>9</v>
      </c>
      <c r="S15" s="23">
        <v>0.15368055555555421</v>
      </c>
      <c r="T15" s="40">
        <v>10</v>
      </c>
      <c r="U15" s="4">
        <v>9.8463194444444451</v>
      </c>
      <c r="V15" s="41">
        <v>1</v>
      </c>
      <c r="W15" s="8">
        <v>2</v>
      </c>
      <c r="X15" s="8">
        <v>4</v>
      </c>
      <c r="Y15" s="8">
        <v>15</v>
      </c>
      <c r="Z15" s="8">
        <v>14</v>
      </c>
      <c r="AA15" s="8">
        <v>13</v>
      </c>
      <c r="AB15" s="8">
        <v>5</v>
      </c>
      <c r="AC15" s="8">
        <v>3</v>
      </c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42"/>
    </row>
    <row r="16" spans="1:59" x14ac:dyDescent="0.25">
      <c r="A16" s="59">
        <f t="shared" ca="1" si="0"/>
        <v>12</v>
      </c>
      <c r="B16" s="39">
        <v>17</v>
      </c>
      <c r="C16" s="27" t="s">
        <v>223</v>
      </c>
      <c r="D16" s="27" t="s">
        <v>81</v>
      </c>
      <c r="E16" s="11" t="s">
        <v>48</v>
      </c>
      <c r="F16" s="11">
        <v>1972</v>
      </c>
      <c r="G16" s="11" t="s">
        <v>64</v>
      </c>
      <c r="H16" s="11">
        <v>2000</v>
      </c>
      <c r="I16" s="12">
        <v>26</v>
      </c>
      <c r="J16" s="54" t="s">
        <v>52</v>
      </c>
      <c r="K16" s="10" t="s">
        <v>34</v>
      </c>
      <c r="L16" s="16"/>
      <c r="M16" s="14">
        <v>0.47500000000000098</v>
      </c>
      <c r="N16" s="14">
        <v>0.63384259259259257</v>
      </c>
      <c r="O16" s="15">
        <v>0</v>
      </c>
      <c r="P16" s="15">
        <v>8</v>
      </c>
      <c r="Q16" s="15">
        <v>9</v>
      </c>
      <c r="R16" s="22">
        <v>9</v>
      </c>
      <c r="S16" s="23">
        <v>0.15884259259259159</v>
      </c>
      <c r="T16" s="40">
        <v>11</v>
      </c>
      <c r="U16" s="4">
        <v>9.8411574074074082</v>
      </c>
      <c r="V16" s="41">
        <v>20</v>
      </c>
      <c r="W16" s="8">
        <v>1</v>
      </c>
      <c r="X16" s="8">
        <v>3</v>
      </c>
      <c r="Y16" s="8">
        <v>2</v>
      </c>
      <c r="Z16" s="8">
        <v>4</v>
      </c>
      <c r="AA16" s="8">
        <v>14</v>
      </c>
      <c r="AB16" s="8">
        <v>13</v>
      </c>
      <c r="AC16" s="8">
        <v>11</v>
      </c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42"/>
    </row>
    <row r="17" spans="1:44" x14ac:dyDescent="0.25">
      <c r="A17" s="59">
        <f t="shared" ca="1" si="0"/>
        <v>50</v>
      </c>
      <c r="B17" s="39">
        <v>14</v>
      </c>
      <c r="C17" s="27" t="s">
        <v>93</v>
      </c>
      <c r="D17" s="27" t="s">
        <v>44</v>
      </c>
      <c r="E17" s="27" t="s">
        <v>17</v>
      </c>
      <c r="F17" s="11">
        <v>1958</v>
      </c>
      <c r="G17" s="27" t="s">
        <v>18</v>
      </c>
      <c r="H17" s="11">
        <v>1962</v>
      </c>
      <c r="I17" s="12">
        <v>52</v>
      </c>
      <c r="J17" s="54" t="s">
        <v>53</v>
      </c>
      <c r="K17" s="10" t="s">
        <v>34</v>
      </c>
      <c r="L17" s="13"/>
      <c r="M17" s="14">
        <v>0.47187500000000099</v>
      </c>
      <c r="N17" s="14">
        <v>0.64457175925925925</v>
      </c>
      <c r="O17" s="15">
        <v>-2</v>
      </c>
      <c r="P17" s="15">
        <v>10</v>
      </c>
      <c r="Q17" s="15">
        <v>11</v>
      </c>
      <c r="R17" s="22">
        <v>9</v>
      </c>
      <c r="S17" s="23">
        <v>0.17269675925925826</v>
      </c>
      <c r="T17" s="40">
        <v>12</v>
      </c>
      <c r="U17" s="4">
        <v>9.8273032407407417</v>
      </c>
      <c r="V17" s="41">
        <v>20</v>
      </c>
      <c r="W17" s="8">
        <v>1</v>
      </c>
      <c r="X17" s="8">
        <v>2</v>
      </c>
      <c r="Y17" s="8">
        <v>4</v>
      </c>
      <c r="Z17" s="8">
        <v>15</v>
      </c>
      <c r="AA17" s="8">
        <v>16</v>
      </c>
      <c r="AB17" s="8">
        <v>14</v>
      </c>
      <c r="AC17" s="8">
        <v>13</v>
      </c>
      <c r="AD17" s="8">
        <v>6</v>
      </c>
      <c r="AE17" s="8">
        <v>11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42"/>
    </row>
    <row r="18" spans="1:44" x14ac:dyDescent="0.25">
      <c r="A18" s="59">
        <f t="shared" ca="1" si="0"/>
        <v>30</v>
      </c>
      <c r="B18" s="39">
        <v>29</v>
      </c>
      <c r="C18" s="27" t="s">
        <v>79</v>
      </c>
      <c r="D18" s="27" t="s">
        <v>40</v>
      </c>
      <c r="E18" s="27" t="s">
        <v>88</v>
      </c>
      <c r="F18" s="11">
        <v>1982</v>
      </c>
      <c r="G18" s="27" t="s">
        <v>68</v>
      </c>
      <c r="H18" s="11">
        <v>1976</v>
      </c>
      <c r="I18" s="12">
        <v>33</v>
      </c>
      <c r="J18" s="54" t="s">
        <v>14</v>
      </c>
      <c r="K18" s="10" t="s">
        <v>34</v>
      </c>
      <c r="L18" s="16"/>
      <c r="M18" s="14">
        <v>0.48750000000000099</v>
      </c>
      <c r="N18" s="14">
        <v>0.63687499999999997</v>
      </c>
      <c r="O18" s="15">
        <v>0</v>
      </c>
      <c r="P18" s="15">
        <v>7</v>
      </c>
      <c r="Q18" s="15">
        <v>8</v>
      </c>
      <c r="R18" s="22">
        <v>8</v>
      </c>
      <c r="S18" s="23">
        <v>0.14937499999999898</v>
      </c>
      <c r="T18" s="40">
        <v>13</v>
      </c>
      <c r="U18" s="4">
        <v>8.8506250000000009</v>
      </c>
      <c r="V18" s="41">
        <v>20</v>
      </c>
      <c r="W18" s="8">
        <v>1</v>
      </c>
      <c r="X18" s="8">
        <v>2</v>
      </c>
      <c r="Y18" s="8">
        <v>4</v>
      </c>
      <c r="Z18" s="8">
        <v>5</v>
      </c>
      <c r="AA18" s="8">
        <v>3</v>
      </c>
      <c r="AB18" s="8">
        <v>11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42"/>
    </row>
    <row r="19" spans="1:44" x14ac:dyDescent="0.25">
      <c r="A19" s="59">
        <f t="shared" ca="1" si="0"/>
        <v>32</v>
      </c>
      <c r="B19" s="39">
        <v>52</v>
      </c>
      <c r="C19" s="27" t="s">
        <v>121</v>
      </c>
      <c r="D19" s="27" t="s">
        <v>47</v>
      </c>
      <c r="E19" s="11" t="s">
        <v>146</v>
      </c>
      <c r="F19" s="11">
        <v>1980</v>
      </c>
      <c r="G19" s="11" t="s">
        <v>169</v>
      </c>
      <c r="H19" s="11">
        <v>1977</v>
      </c>
      <c r="I19" s="12">
        <v>33.5</v>
      </c>
      <c r="J19" s="54" t="s">
        <v>14</v>
      </c>
      <c r="K19" s="10" t="s">
        <v>34</v>
      </c>
      <c r="L19" s="16"/>
      <c r="M19" s="14">
        <v>0.51145833333333601</v>
      </c>
      <c r="N19" s="14">
        <v>0.66472222222222221</v>
      </c>
      <c r="O19" s="15">
        <v>0</v>
      </c>
      <c r="P19" s="15">
        <v>7</v>
      </c>
      <c r="Q19" s="15">
        <v>8</v>
      </c>
      <c r="R19" s="22">
        <v>8</v>
      </c>
      <c r="S19" s="23">
        <v>0.1532638888888862</v>
      </c>
      <c r="T19" s="40">
        <v>14</v>
      </c>
      <c r="U19" s="4">
        <v>8.8467361111111131</v>
      </c>
      <c r="V19" s="41">
        <v>20</v>
      </c>
      <c r="W19" s="8">
        <v>1</v>
      </c>
      <c r="X19" s="8">
        <v>2</v>
      </c>
      <c r="Y19" s="8">
        <v>4</v>
      </c>
      <c r="Z19" s="8">
        <v>5</v>
      </c>
      <c r="AA19" s="8">
        <v>3</v>
      </c>
      <c r="AB19" s="8">
        <v>11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42"/>
    </row>
    <row r="20" spans="1:44" x14ac:dyDescent="0.25">
      <c r="A20" s="59">
        <f t="shared" ca="1" si="0"/>
        <v>55</v>
      </c>
      <c r="B20" s="39">
        <v>20</v>
      </c>
      <c r="C20" s="27" t="s">
        <v>72</v>
      </c>
      <c r="D20" s="27" t="s">
        <v>44</v>
      </c>
      <c r="E20" s="27" t="s">
        <v>58</v>
      </c>
      <c r="F20" s="11">
        <v>1952</v>
      </c>
      <c r="G20" s="27" t="s">
        <v>205</v>
      </c>
      <c r="H20" s="11">
        <v>1957</v>
      </c>
      <c r="I20" s="12">
        <v>57.5</v>
      </c>
      <c r="J20" s="54" t="s">
        <v>53</v>
      </c>
      <c r="K20" s="10" t="s">
        <v>34</v>
      </c>
      <c r="L20" s="16"/>
      <c r="M20" s="14">
        <v>0.47812500000000102</v>
      </c>
      <c r="N20" s="14">
        <v>0.63186342592592593</v>
      </c>
      <c r="O20" s="15">
        <v>0</v>
      </c>
      <c r="P20" s="15">
        <v>7</v>
      </c>
      <c r="Q20" s="15">
        <v>8</v>
      </c>
      <c r="R20" s="22">
        <v>8</v>
      </c>
      <c r="S20" s="23">
        <v>0.1537384259259249</v>
      </c>
      <c r="T20" s="40">
        <v>15</v>
      </c>
      <c r="U20" s="4">
        <v>8.8462615740740755</v>
      </c>
      <c r="V20" s="41">
        <v>20</v>
      </c>
      <c r="W20" s="8">
        <v>11</v>
      </c>
      <c r="X20" s="8">
        <v>6</v>
      </c>
      <c r="Y20" s="8">
        <v>10</v>
      </c>
      <c r="Z20" s="8">
        <v>23</v>
      </c>
      <c r="AA20" s="8">
        <v>13</v>
      </c>
      <c r="AB20" s="8">
        <v>3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42"/>
    </row>
    <row r="21" spans="1:44" x14ac:dyDescent="0.25">
      <c r="A21" s="59">
        <f t="shared" ca="1" si="0"/>
        <v>41</v>
      </c>
      <c r="B21" s="39">
        <v>55</v>
      </c>
      <c r="C21" s="27" t="s">
        <v>92</v>
      </c>
      <c r="D21" s="11" t="s">
        <v>49</v>
      </c>
      <c r="E21" s="11" t="s">
        <v>50</v>
      </c>
      <c r="F21" s="11">
        <v>1971</v>
      </c>
      <c r="G21" s="11" t="s">
        <v>51</v>
      </c>
      <c r="H21" s="11">
        <v>1963</v>
      </c>
      <c r="I21" s="12">
        <v>45</v>
      </c>
      <c r="J21" s="54" t="s">
        <v>25</v>
      </c>
      <c r="K21" s="10" t="s">
        <v>34</v>
      </c>
      <c r="L21" s="16"/>
      <c r="M21" s="14">
        <v>0.45729166666666665</v>
      </c>
      <c r="N21" s="14">
        <v>0.62219907407407404</v>
      </c>
      <c r="O21" s="15">
        <v>0</v>
      </c>
      <c r="P21" s="15">
        <v>7</v>
      </c>
      <c r="Q21" s="15">
        <v>8</v>
      </c>
      <c r="R21" s="22">
        <v>8</v>
      </c>
      <c r="S21" s="23">
        <v>0.16490740740740739</v>
      </c>
      <c r="T21" s="40">
        <v>16</v>
      </c>
      <c r="U21" s="4">
        <v>8.8350925925925932</v>
      </c>
      <c r="V21" s="41">
        <v>20</v>
      </c>
      <c r="W21" s="8">
        <v>3</v>
      </c>
      <c r="X21" s="8">
        <v>4</v>
      </c>
      <c r="Y21" s="8">
        <v>2</v>
      </c>
      <c r="Z21" s="8">
        <v>15</v>
      </c>
      <c r="AA21" s="8">
        <v>13</v>
      </c>
      <c r="AB21" s="8">
        <v>10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42"/>
    </row>
    <row r="22" spans="1:44" x14ac:dyDescent="0.25">
      <c r="A22" s="59">
        <f t="shared" ca="1" si="0"/>
        <v>39</v>
      </c>
      <c r="B22" s="39">
        <v>56</v>
      </c>
      <c r="C22" s="27" t="s">
        <v>76</v>
      </c>
      <c r="D22" s="27" t="s">
        <v>49</v>
      </c>
      <c r="E22" s="27" t="s">
        <v>206</v>
      </c>
      <c r="F22" s="11">
        <v>1973</v>
      </c>
      <c r="G22" s="27" t="s">
        <v>67</v>
      </c>
      <c r="H22" s="11">
        <v>1957</v>
      </c>
      <c r="I22" s="12">
        <v>47</v>
      </c>
      <c r="J22" s="54" t="s">
        <v>25</v>
      </c>
      <c r="K22" s="10" t="s">
        <v>34</v>
      </c>
      <c r="L22" s="16"/>
      <c r="M22" s="14">
        <v>0.515625000000003</v>
      </c>
      <c r="N22" s="14">
        <v>0.68054398148148154</v>
      </c>
      <c r="O22" s="15">
        <v>0</v>
      </c>
      <c r="P22" s="15">
        <v>7</v>
      </c>
      <c r="Q22" s="15">
        <v>7</v>
      </c>
      <c r="R22" s="22">
        <v>7</v>
      </c>
      <c r="S22" s="23">
        <v>0.16491898148147854</v>
      </c>
      <c r="T22" s="40">
        <v>17</v>
      </c>
      <c r="U22" s="4">
        <v>7.8350810185185216</v>
      </c>
      <c r="V22" s="41">
        <v>11</v>
      </c>
      <c r="W22" s="8">
        <v>8</v>
      </c>
      <c r="X22" s="8">
        <v>9</v>
      </c>
      <c r="Y22" s="8">
        <v>22</v>
      </c>
      <c r="Z22" s="8">
        <v>10</v>
      </c>
      <c r="AA22" s="8">
        <v>5</v>
      </c>
      <c r="AB22" s="8">
        <v>3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42"/>
    </row>
    <row r="23" spans="1:44" x14ac:dyDescent="0.25">
      <c r="A23" s="59">
        <f t="shared" ca="1" si="0"/>
        <v>9</v>
      </c>
      <c r="B23" s="39">
        <v>31</v>
      </c>
      <c r="C23" s="27" t="s">
        <v>216</v>
      </c>
      <c r="D23" s="27" t="s">
        <v>44</v>
      </c>
      <c r="E23" s="27" t="s">
        <v>102</v>
      </c>
      <c r="F23" s="11">
        <v>2003</v>
      </c>
      <c r="G23" s="27" t="s">
        <v>209</v>
      </c>
      <c r="H23" s="11">
        <v>1971</v>
      </c>
      <c r="I23" s="12">
        <v>25</v>
      </c>
      <c r="J23" s="54" t="s">
        <v>52</v>
      </c>
      <c r="K23" s="10" t="s">
        <v>34</v>
      </c>
      <c r="L23" s="16"/>
      <c r="M23" s="14">
        <v>0.48958333333333498</v>
      </c>
      <c r="N23" s="14">
        <v>0.63915509259259262</v>
      </c>
      <c r="O23" s="15">
        <v>0</v>
      </c>
      <c r="P23" s="15">
        <v>5</v>
      </c>
      <c r="Q23" s="15">
        <v>5</v>
      </c>
      <c r="R23" s="22">
        <v>5</v>
      </c>
      <c r="S23" s="23">
        <v>0.14957175925925764</v>
      </c>
      <c r="T23" s="40">
        <v>18</v>
      </c>
      <c r="U23" s="4">
        <v>5.850428240740742</v>
      </c>
      <c r="V23" s="41">
        <v>20</v>
      </c>
      <c r="W23" s="8">
        <v>3</v>
      </c>
      <c r="X23" s="8">
        <v>11</v>
      </c>
      <c r="Y23" s="8">
        <v>8</v>
      </c>
      <c r="Z23" s="8">
        <v>7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42"/>
    </row>
    <row r="24" spans="1:44" x14ac:dyDescent="0.25">
      <c r="A24" s="59">
        <f t="shared" ca="1" si="0"/>
        <v>18</v>
      </c>
      <c r="B24" s="39">
        <v>28</v>
      </c>
      <c r="C24" s="27" t="s">
        <v>215</v>
      </c>
      <c r="D24" s="27" t="s">
        <v>44</v>
      </c>
      <c r="E24" s="27" t="s">
        <v>103</v>
      </c>
      <c r="F24" s="27">
        <v>1974</v>
      </c>
      <c r="G24" s="27" t="s">
        <v>109</v>
      </c>
      <c r="H24" s="27">
        <v>1994</v>
      </c>
      <c r="I24" s="12">
        <v>28</v>
      </c>
      <c r="J24" s="54" t="s">
        <v>14</v>
      </c>
      <c r="K24" s="10" t="s">
        <v>34</v>
      </c>
      <c r="L24" s="16"/>
      <c r="M24" s="14">
        <v>0.48645833333333499</v>
      </c>
      <c r="N24" s="14">
        <v>0.63950231481481479</v>
      </c>
      <c r="O24" s="15">
        <v>0</v>
      </c>
      <c r="P24" s="15">
        <v>4</v>
      </c>
      <c r="Q24" s="15">
        <v>5</v>
      </c>
      <c r="R24" s="22">
        <v>5</v>
      </c>
      <c r="S24" s="23">
        <v>0.1530439814814798</v>
      </c>
      <c r="T24" s="40">
        <v>19</v>
      </c>
      <c r="U24" s="4">
        <v>5.8469560185185205</v>
      </c>
      <c r="V24" s="41">
        <v>20</v>
      </c>
      <c r="W24" s="8">
        <v>3</v>
      </c>
      <c r="X24" s="8">
        <v>4</v>
      </c>
      <c r="Y24" s="8">
        <v>11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42"/>
    </row>
    <row r="25" spans="1:44" x14ac:dyDescent="0.25">
      <c r="A25" s="59">
        <f t="shared" ca="1" si="0"/>
        <v>31</v>
      </c>
      <c r="B25" s="39">
        <v>57</v>
      </c>
      <c r="C25" s="11" t="s">
        <v>137</v>
      </c>
      <c r="D25" s="11" t="s">
        <v>44</v>
      </c>
      <c r="E25" s="11" t="s">
        <v>57</v>
      </c>
      <c r="F25" s="11">
        <v>1981</v>
      </c>
      <c r="G25" s="11" t="s">
        <v>184</v>
      </c>
      <c r="H25" s="11">
        <v>1975</v>
      </c>
      <c r="I25" s="12">
        <v>34</v>
      </c>
      <c r="J25" s="54" t="s">
        <v>14</v>
      </c>
      <c r="K25" s="10" t="s">
        <v>34</v>
      </c>
      <c r="L25" s="16"/>
      <c r="M25" s="14">
        <v>0.51666666666666905</v>
      </c>
      <c r="N25" s="14">
        <v>0.71055555555555561</v>
      </c>
      <c r="O25" s="15">
        <v>-8</v>
      </c>
      <c r="P25" s="15">
        <v>6</v>
      </c>
      <c r="Q25" s="15">
        <v>6</v>
      </c>
      <c r="R25" s="22">
        <v>-2</v>
      </c>
      <c r="S25" s="23">
        <v>0.19388888888888656</v>
      </c>
      <c r="T25" s="40">
        <v>20</v>
      </c>
      <c r="U25" s="4">
        <v>-1.1938888888888866</v>
      </c>
      <c r="V25" s="41">
        <v>11</v>
      </c>
      <c r="W25" s="8">
        <v>8</v>
      </c>
      <c r="X25" s="8">
        <v>9</v>
      </c>
      <c r="Y25" s="8">
        <v>22</v>
      </c>
      <c r="Z25" s="8">
        <v>10</v>
      </c>
      <c r="AA25" s="8">
        <v>3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42"/>
    </row>
    <row r="26" spans="1:44" x14ac:dyDescent="0.25">
      <c r="A26" s="59">
        <f t="shared" ca="1" si="0"/>
        <v>5</v>
      </c>
      <c r="B26" s="39">
        <v>39</v>
      </c>
      <c r="C26" s="11" t="s">
        <v>139</v>
      </c>
      <c r="D26" s="11" t="s">
        <v>202</v>
      </c>
      <c r="E26" s="11" t="s">
        <v>164</v>
      </c>
      <c r="F26" s="11">
        <v>1971</v>
      </c>
      <c r="G26" s="11" t="s">
        <v>187</v>
      </c>
      <c r="H26" s="11">
        <v>2007</v>
      </c>
      <c r="I26" s="12">
        <v>23</v>
      </c>
      <c r="J26" s="54" t="s">
        <v>52</v>
      </c>
      <c r="K26" s="10" t="s">
        <v>34</v>
      </c>
      <c r="L26" s="16"/>
      <c r="M26" s="14">
        <v>0.49791666666666901</v>
      </c>
      <c r="N26" s="14">
        <v>0.69230324074074068</v>
      </c>
      <c r="O26" s="15">
        <v>-8</v>
      </c>
      <c r="P26" s="15">
        <v>4</v>
      </c>
      <c r="Q26" s="15">
        <v>4</v>
      </c>
      <c r="R26" s="22">
        <v>-4</v>
      </c>
      <c r="S26" s="23">
        <v>0.19438657407407167</v>
      </c>
      <c r="T26" s="40">
        <v>21</v>
      </c>
      <c r="U26" s="4">
        <v>-3.1943865740740716</v>
      </c>
      <c r="V26" s="41">
        <v>1</v>
      </c>
      <c r="W26" s="8">
        <v>11</v>
      </c>
      <c r="X26" s="8">
        <v>8</v>
      </c>
      <c r="Y26" s="8">
        <v>6</v>
      </c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42"/>
    </row>
    <row r="27" spans="1:44" ht="15.75" thickBot="1" x14ac:dyDescent="0.3">
      <c r="A27" s="59">
        <f t="shared" ca="1" si="0"/>
        <v>47</v>
      </c>
      <c r="B27" s="43">
        <v>59</v>
      </c>
      <c r="C27" s="29" t="s">
        <v>119</v>
      </c>
      <c r="D27" s="29" t="s">
        <v>191</v>
      </c>
      <c r="E27" s="29" t="s">
        <v>143</v>
      </c>
      <c r="F27" s="29">
        <v>1963</v>
      </c>
      <c r="G27" s="29" t="s">
        <v>241</v>
      </c>
      <c r="H27" s="29">
        <v>1965</v>
      </c>
      <c r="I27" s="18">
        <v>48</v>
      </c>
      <c r="J27" s="56" t="s">
        <v>25</v>
      </c>
      <c r="K27" s="26" t="s">
        <v>34</v>
      </c>
      <c r="L27" s="68" t="s">
        <v>219</v>
      </c>
      <c r="M27" s="21">
        <v>0.51875000000000304</v>
      </c>
      <c r="N27" s="71"/>
      <c r="O27" s="20" t="s">
        <v>204</v>
      </c>
      <c r="P27" s="20">
        <v>0</v>
      </c>
      <c r="Q27" s="20" t="s">
        <v>204</v>
      </c>
      <c r="R27" s="24" t="s">
        <v>204</v>
      </c>
      <c r="S27" s="25">
        <v>0</v>
      </c>
      <c r="T27" s="44" t="s">
        <v>204</v>
      </c>
      <c r="U27" s="4" t="s">
        <v>204</v>
      </c>
      <c r="V27" s="48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49"/>
    </row>
  </sheetData>
  <sortState ref="B6:AR27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conditionalFormatting sqref="R1:S27">
    <cfRule type="cellIs" dxfId="77" priority="564" operator="equal">
      <formula>0</formula>
    </cfRule>
  </conditionalFormatting>
  <conditionalFormatting sqref="P1:Q27 I1:K27">
    <cfRule type="cellIs" dxfId="76" priority="563" operator="equal">
      <formula>0</formula>
    </cfRule>
  </conditionalFormatting>
  <conditionalFormatting sqref="R1:R27">
    <cfRule type="cellIs" dxfId="75" priority="562" operator="lessThan">
      <formula>0</formula>
    </cfRule>
  </conditionalFormatting>
  <conditionalFormatting sqref="O1:O27">
    <cfRule type="cellIs" dxfId="74" priority="555" stopIfTrue="1" operator="equal">
      <formula>0</formula>
    </cfRule>
    <cfRule type="cellIs" dxfId="73" priority="556" stopIfTrue="1" operator="lessThan">
      <formula>0</formula>
    </cfRule>
  </conditionalFormatting>
  <conditionalFormatting sqref="O1:O27">
    <cfRule type="cellIs" dxfId="72" priority="553" stopIfTrue="1" operator="lessThan">
      <formula>0</formula>
    </cfRule>
    <cfRule type="cellIs" dxfId="71" priority="554" stopIfTrue="1" operator="equal">
      <formula>0</formula>
    </cfRule>
  </conditionalFormatting>
  <conditionalFormatting sqref="T1:T27">
    <cfRule type="containsText" dxfId="70" priority="505" stopIfTrue="1" operator="containsText" text="Pořadí">
      <formula>NOT(ISERROR(SEARCH("Pořadí",T1)))</formula>
    </cfRule>
    <cfRule type="containsBlanks" dxfId="69" priority="506" stopIfTrue="1">
      <formula>LEN(TRIM(T1))=0</formula>
    </cfRule>
    <cfRule type="cellIs" dxfId="68" priority="507" stopIfTrue="1" operator="equal">
      <formula>1</formula>
    </cfRule>
    <cfRule type="cellIs" dxfId="67" priority="508" stopIfTrue="1" operator="equal">
      <formula>3</formula>
    </cfRule>
    <cfRule type="cellIs" dxfId="66" priority="509" stopIfTrue="1" operator="equal">
      <formula>2</formula>
    </cfRule>
    <cfRule type="cellIs" dxfId="65" priority="510" stopIfTrue="1" operator="greaterThan">
      <formula>3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AU12"/>
  <sheetViews>
    <sheetView zoomScale="75" zoomScaleNormal="75" workbookViewId="0"/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47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47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47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47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47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47" ht="15.75" thickTop="1" x14ac:dyDescent="0.25">
      <c r="A6" s="59">
        <f t="shared" ref="A6:A12" ca="1" si="0">IF(OR(F6=0,H6=0),0,MIN(YEAR(TODAY())-F6,YEAR(TODAY())-H6))</f>
        <v>12</v>
      </c>
      <c r="B6" s="50">
        <v>17</v>
      </c>
      <c r="C6" s="35" t="s">
        <v>223</v>
      </c>
      <c r="D6" s="35" t="s">
        <v>81</v>
      </c>
      <c r="E6" s="33" t="s">
        <v>48</v>
      </c>
      <c r="F6" s="33">
        <v>1972</v>
      </c>
      <c r="G6" s="33" t="s">
        <v>64</v>
      </c>
      <c r="H6" s="33">
        <v>2000</v>
      </c>
      <c r="I6" s="51">
        <v>26</v>
      </c>
      <c r="J6" s="34" t="s">
        <v>52</v>
      </c>
      <c r="K6" s="35" t="s">
        <v>34</v>
      </c>
      <c r="L6" s="58"/>
      <c r="M6" s="52">
        <v>0.47500000000000098</v>
      </c>
      <c r="N6" s="52">
        <v>0.63384259259259257</v>
      </c>
      <c r="O6" s="53">
        <v>0</v>
      </c>
      <c r="P6" s="53">
        <v>8</v>
      </c>
      <c r="Q6" s="53">
        <v>9</v>
      </c>
      <c r="R6" s="36">
        <v>9</v>
      </c>
      <c r="S6" s="37">
        <v>0.15884259259259159</v>
      </c>
      <c r="T6" s="38">
        <v>1</v>
      </c>
      <c r="U6" s="4">
        <v>9.8411574074074082</v>
      </c>
      <c r="V6" s="45">
        <v>20</v>
      </c>
      <c r="W6" s="46">
        <v>1</v>
      </c>
      <c r="X6" s="46">
        <v>3</v>
      </c>
      <c r="Y6" s="46">
        <v>2</v>
      </c>
      <c r="Z6" s="46">
        <v>4</v>
      </c>
      <c r="AA6" s="46">
        <v>14</v>
      </c>
      <c r="AB6" s="46">
        <v>13</v>
      </c>
      <c r="AC6" s="46">
        <v>11</v>
      </c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7"/>
    </row>
    <row r="7" spans="1:47" x14ac:dyDescent="0.25">
      <c r="A7" s="59">
        <f t="shared" ca="1" si="0"/>
        <v>11</v>
      </c>
      <c r="B7" s="39">
        <v>32</v>
      </c>
      <c r="C7" s="27" t="s">
        <v>94</v>
      </c>
      <c r="D7" s="27" t="s">
        <v>113</v>
      </c>
      <c r="E7" s="27" t="s">
        <v>116</v>
      </c>
      <c r="F7" s="11">
        <v>2001</v>
      </c>
      <c r="G7" s="27" t="s">
        <v>115</v>
      </c>
      <c r="H7" s="11">
        <v>1973</v>
      </c>
      <c r="I7" s="12">
        <v>25</v>
      </c>
      <c r="J7" s="54" t="s">
        <v>52</v>
      </c>
      <c r="K7" s="10" t="s">
        <v>35</v>
      </c>
      <c r="L7" s="16"/>
      <c r="M7" s="14">
        <v>0.49062500000000198</v>
      </c>
      <c r="N7" s="14">
        <v>0.63900462962962956</v>
      </c>
      <c r="O7" s="15">
        <v>0</v>
      </c>
      <c r="P7" s="15">
        <v>5</v>
      </c>
      <c r="Q7" s="15">
        <v>5</v>
      </c>
      <c r="R7" s="22">
        <v>5</v>
      </c>
      <c r="S7" s="23">
        <v>0.14837962962962759</v>
      </c>
      <c r="T7" s="40">
        <v>2</v>
      </c>
      <c r="U7" s="4">
        <v>5.8516203703703722</v>
      </c>
      <c r="V7" s="41">
        <v>20</v>
      </c>
      <c r="W7" s="8">
        <v>3</v>
      </c>
      <c r="X7" s="8">
        <v>11</v>
      </c>
      <c r="Y7" s="8">
        <v>8</v>
      </c>
      <c r="Z7" s="8">
        <v>7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42"/>
    </row>
    <row r="8" spans="1:47" x14ac:dyDescent="0.25">
      <c r="A8" s="59">
        <f t="shared" ca="1" si="0"/>
        <v>9</v>
      </c>
      <c r="B8" s="39">
        <v>31</v>
      </c>
      <c r="C8" s="27" t="s">
        <v>216</v>
      </c>
      <c r="D8" s="27" t="s">
        <v>44</v>
      </c>
      <c r="E8" s="27" t="s">
        <v>102</v>
      </c>
      <c r="F8" s="11">
        <v>2003</v>
      </c>
      <c r="G8" s="27" t="s">
        <v>209</v>
      </c>
      <c r="H8" s="11">
        <v>1971</v>
      </c>
      <c r="I8" s="12">
        <v>25</v>
      </c>
      <c r="J8" s="54" t="s">
        <v>52</v>
      </c>
      <c r="K8" s="10" t="s">
        <v>34</v>
      </c>
      <c r="L8" s="16"/>
      <c r="M8" s="14">
        <v>0.48958333333333498</v>
      </c>
      <c r="N8" s="14">
        <v>0.63915509259259262</v>
      </c>
      <c r="O8" s="15">
        <v>0</v>
      </c>
      <c r="P8" s="15">
        <v>5</v>
      </c>
      <c r="Q8" s="15">
        <v>5</v>
      </c>
      <c r="R8" s="22">
        <v>5</v>
      </c>
      <c r="S8" s="23">
        <v>0.14957175925925764</v>
      </c>
      <c r="T8" s="40">
        <v>3</v>
      </c>
      <c r="U8" s="4">
        <v>5.850428240740742</v>
      </c>
      <c r="V8" s="41">
        <v>20</v>
      </c>
      <c r="W8" s="8">
        <v>3</v>
      </c>
      <c r="X8" s="8">
        <v>11</v>
      </c>
      <c r="Y8" s="8">
        <v>8</v>
      </c>
      <c r="Z8" s="8">
        <v>7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42"/>
    </row>
    <row r="9" spans="1:47" x14ac:dyDescent="0.25">
      <c r="A9" s="59">
        <f t="shared" ca="1" si="0"/>
        <v>8</v>
      </c>
      <c r="B9" s="39">
        <v>36</v>
      </c>
      <c r="C9" s="27" t="s">
        <v>70</v>
      </c>
      <c r="D9" s="27" t="s">
        <v>44</v>
      </c>
      <c r="E9" s="27" t="s">
        <v>225</v>
      </c>
      <c r="F9" s="11">
        <v>2004</v>
      </c>
      <c r="G9" s="27" t="s">
        <v>62</v>
      </c>
      <c r="H9" s="11">
        <v>1980</v>
      </c>
      <c r="I9" s="12">
        <v>20</v>
      </c>
      <c r="J9" s="54" t="s">
        <v>52</v>
      </c>
      <c r="K9" s="10" t="s">
        <v>35</v>
      </c>
      <c r="L9" s="16"/>
      <c r="M9" s="14">
        <v>0.49479166666666802</v>
      </c>
      <c r="N9" s="14">
        <v>0.673761574074074</v>
      </c>
      <c r="O9" s="15">
        <v>-4</v>
      </c>
      <c r="P9" s="15">
        <v>7</v>
      </c>
      <c r="Q9" s="15">
        <v>8</v>
      </c>
      <c r="R9" s="22">
        <v>4</v>
      </c>
      <c r="S9" s="23">
        <v>0.17896990740740598</v>
      </c>
      <c r="T9" s="40">
        <v>4</v>
      </c>
      <c r="U9" s="4">
        <v>4.8210300925925944</v>
      </c>
      <c r="V9" s="41">
        <v>20</v>
      </c>
      <c r="W9" s="8">
        <v>1</v>
      </c>
      <c r="X9" s="8">
        <v>2</v>
      </c>
      <c r="Y9" s="8">
        <v>4</v>
      </c>
      <c r="Z9" s="8">
        <v>15</v>
      </c>
      <c r="AA9" s="8">
        <v>14</v>
      </c>
      <c r="AB9" s="8">
        <v>7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42"/>
    </row>
    <row r="10" spans="1:47" x14ac:dyDescent="0.25">
      <c r="A10" s="59">
        <f t="shared" ca="1" si="0"/>
        <v>6</v>
      </c>
      <c r="B10" s="39">
        <v>40</v>
      </c>
      <c r="C10" s="11" t="s">
        <v>140</v>
      </c>
      <c r="D10" s="11" t="s">
        <v>203</v>
      </c>
      <c r="E10" s="11" t="s">
        <v>165</v>
      </c>
      <c r="F10" s="11">
        <v>1979</v>
      </c>
      <c r="G10" s="11" t="s">
        <v>188</v>
      </c>
      <c r="H10" s="11">
        <v>2006</v>
      </c>
      <c r="I10" s="12">
        <v>19.5</v>
      </c>
      <c r="J10" s="54" t="s">
        <v>52</v>
      </c>
      <c r="K10" s="10" t="s">
        <v>33</v>
      </c>
      <c r="L10" s="16"/>
      <c r="M10" s="14">
        <v>0.498958333333335</v>
      </c>
      <c r="N10" s="14">
        <v>0.69231481481481483</v>
      </c>
      <c r="O10" s="15">
        <v>-8</v>
      </c>
      <c r="P10" s="15">
        <v>4</v>
      </c>
      <c r="Q10" s="15">
        <v>4</v>
      </c>
      <c r="R10" s="22">
        <v>-4</v>
      </c>
      <c r="S10" s="23">
        <v>0.19335648148147982</v>
      </c>
      <c r="T10" s="40">
        <v>5</v>
      </c>
      <c r="U10" s="4">
        <v>-3.1933564814814797</v>
      </c>
      <c r="V10" s="41">
        <v>1</v>
      </c>
      <c r="W10" s="8">
        <v>11</v>
      </c>
      <c r="X10" s="8">
        <v>8</v>
      </c>
      <c r="Y10" s="8">
        <v>6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42"/>
    </row>
    <row r="11" spans="1:47" x14ac:dyDescent="0.25">
      <c r="A11" s="59">
        <f t="shared" ca="1" si="0"/>
        <v>5</v>
      </c>
      <c r="B11" s="39">
        <v>39</v>
      </c>
      <c r="C11" s="11" t="s">
        <v>139</v>
      </c>
      <c r="D11" s="11" t="s">
        <v>202</v>
      </c>
      <c r="E11" s="11" t="s">
        <v>164</v>
      </c>
      <c r="F11" s="11">
        <v>1971</v>
      </c>
      <c r="G11" s="11" t="s">
        <v>187</v>
      </c>
      <c r="H11" s="11">
        <v>2007</v>
      </c>
      <c r="I11" s="12">
        <v>23</v>
      </c>
      <c r="J11" s="54" t="s">
        <v>52</v>
      </c>
      <c r="K11" s="10" t="s">
        <v>34</v>
      </c>
      <c r="L11" s="16"/>
      <c r="M11" s="14">
        <v>0.49791666666666901</v>
      </c>
      <c r="N11" s="14">
        <v>0.69230324074074068</v>
      </c>
      <c r="O11" s="15">
        <v>-8</v>
      </c>
      <c r="P11" s="15">
        <v>4</v>
      </c>
      <c r="Q11" s="15">
        <v>4</v>
      </c>
      <c r="R11" s="22">
        <v>-4</v>
      </c>
      <c r="S11" s="23">
        <v>0.19438657407407167</v>
      </c>
      <c r="T11" s="40">
        <v>6</v>
      </c>
      <c r="U11" s="4">
        <v>-3.1943865740740716</v>
      </c>
      <c r="V11" s="41">
        <v>1</v>
      </c>
      <c r="W11" s="8">
        <v>11</v>
      </c>
      <c r="X11" s="8">
        <v>8</v>
      </c>
      <c r="Y11" s="8">
        <v>6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42"/>
    </row>
    <row r="12" spans="1:47" ht="15.75" thickBot="1" x14ac:dyDescent="0.3">
      <c r="A12" s="59">
        <f t="shared" ca="1" si="0"/>
        <v>6</v>
      </c>
      <c r="B12" s="43">
        <v>38</v>
      </c>
      <c r="C12" s="17" t="s">
        <v>138</v>
      </c>
      <c r="D12" s="17" t="s">
        <v>201</v>
      </c>
      <c r="E12" s="17" t="s">
        <v>163</v>
      </c>
      <c r="F12" s="17">
        <v>1974</v>
      </c>
      <c r="G12" s="17" t="s">
        <v>186</v>
      </c>
      <c r="H12" s="17">
        <v>2006</v>
      </c>
      <c r="I12" s="18">
        <v>22</v>
      </c>
      <c r="J12" s="56" t="s">
        <v>52</v>
      </c>
      <c r="K12" s="26" t="s">
        <v>33</v>
      </c>
      <c r="L12" s="19"/>
      <c r="M12" s="21">
        <v>0.49687500000000201</v>
      </c>
      <c r="N12" s="21">
        <v>0.69225694444444441</v>
      </c>
      <c r="O12" s="20">
        <v>-9</v>
      </c>
      <c r="P12" s="20">
        <v>4</v>
      </c>
      <c r="Q12" s="20">
        <v>4</v>
      </c>
      <c r="R12" s="24">
        <v>-5</v>
      </c>
      <c r="S12" s="25">
        <v>0.1953819444444424</v>
      </c>
      <c r="T12" s="44">
        <v>7</v>
      </c>
      <c r="U12" s="4">
        <v>-4.195381944444442</v>
      </c>
      <c r="V12" s="48">
        <v>1</v>
      </c>
      <c r="W12" s="9">
        <v>11</v>
      </c>
      <c r="X12" s="9">
        <v>8</v>
      </c>
      <c r="Y12" s="9">
        <v>6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49"/>
    </row>
  </sheetData>
  <sortState ref="B6:AR12">
    <sortCondition ref="T6"/>
  </sortState>
  <mergeCells count="21">
    <mergeCell ref="L2:L5"/>
    <mergeCell ref="M2:M5"/>
    <mergeCell ref="S2:S5"/>
    <mergeCell ref="T2:T5"/>
    <mergeCell ref="U2:U5"/>
    <mergeCell ref="G2:G5"/>
    <mergeCell ref="H2:H5"/>
    <mergeCell ref="I2:I5"/>
    <mergeCell ref="J2:J5"/>
    <mergeCell ref="K2:K5"/>
    <mergeCell ref="B2:B5"/>
    <mergeCell ref="C2:C5"/>
    <mergeCell ref="D2:D5"/>
    <mergeCell ref="E2:E5"/>
    <mergeCell ref="F2:F5"/>
    <mergeCell ref="V2:AR5"/>
    <mergeCell ref="N2:N5"/>
    <mergeCell ref="O2:O5"/>
    <mergeCell ref="P2:P5"/>
    <mergeCell ref="Q2:Q5"/>
    <mergeCell ref="R2:R5"/>
  </mergeCells>
  <conditionalFormatting sqref="R1:S12">
    <cfRule type="cellIs" dxfId="64" priority="370" operator="equal">
      <formula>0</formula>
    </cfRule>
  </conditionalFormatting>
  <conditionalFormatting sqref="P1:Q12 I1:K12">
    <cfRule type="cellIs" dxfId="63" priority="369" operator="equal">
      <formula>0</formula>
    </cfRule>
  </conditionalFormatting>
  <conditionalFormatting sqref="R1:R12">
    <cfRule type="cellIs" dxfId="62" priority="368" operator="lessThan">
      <formula>0</formula>
    </cfRule>
  </conditionalFormatting>
  <conditionalFormatting sqref="T1:T12">
    <cfRule type="containsText" dxfId="61" priority="362" stopIfTrue="1" operator="containsText" text="Pořadí">
      <formula>NOT(ISERROR(SEARCH("Pořadí",T1)))</formula>
    </cfRule>
    <cfRule type="containsBlanks" dxfId="60" priority="363" stopIfTrue="1">
      <formula>LEN(TRIM(T1))=0</formula>
    </cfRule>
    <cfRule type="cellIs" dxfId="59" priority="364" stopIfTrue="1" operator="equal">
      <formula>1</formula>
    </cfRule>
    <cfRule type="cellIs" dxfId="58" priority="365" stopIfTrue="1" operator="equal">
      <formula>3</formula>
    </cfRule>
    <cfRule type="cellIs" dxfId="57" priority="366" stopIfTrue="1" operator="equal">
      <formula>2</formula>
    </cfRule>
    <cfRule type="cellIs" dxfId="56" priority="367" stopIfTrue="1" operator="greaterThan">
      <formula>3</formula>
    </cfRule>
  </conditionalFormatting>
  <conditionalFormatting sqref="O1:O12">
    <cfRule type="cellIs" dxfId="55" priority="360" stopIfTrue="1" operator="equal">
      <formula>0</formula>
    </cfRule>
    <cfRule type="cellIs" dxfId="54" priority="361" stopIfTrue="1" operator="lessThan">
      <formula>0</formula>
    </cfRule>
  </conditionalFormatting>
  <conditionalFormatting sqref="O1:O12">
    <cfRule type="cellIs" dxfId="53" priority="358" stopIfTrue="1" operator="lessThan">
      <formula>0</formula>
    </cfRule>
    <cfRule type="cellIs" dxfId="52" priority="359" stopIfTrue="1" operator="equal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AU8"/>
  <sheetViews>
    <sheetView zoomScale="75" zoomScaleNormal="75" workbookViewId="0"/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47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47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47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47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47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47" ht="15.75" thickTop="1" x14ac:dyDescent="0.25">
      <c r="A6" s="59">
        <f t="shared" ref="A6:A8" ca="1" si="0">IF(OR(F6=0,H6=0),0,MIN(YEAR(TODAY())-F6,YEAR(TODAY())-H6))</f>
        <v>19</v>
      </c>
      <c r="B6" s="50">
        <v>5</v>
      </c>
      <c r="C6" s="35" t="s">
        <v>124</v>
      </c>
      <c r="D6" s="35" t="s">
        <v>44</v>
      </c>
      <c r="E6" s="35" t="s">
        <v>149</v>
      </c>
      <c r="F6" s="33">
        <v>1991</v>
      </c>
      <c r="G6" s="35" t="s">
        <v>172</v>
      </c>
      <c r="H6" s="33">
        <v>1993</v>
      </c>
      <c r="I6" s="51">
        <v>20</v>
      </c>
      <c r="J6" s="34" t="s">
        <v>24</v>
      </c>
      <c r="K6" s="35" t="s">
        <v>33</v>
      </c>
      <c r="L6" s="58"/>
      <c r="M6" s="52">
        <v>0.46250000000000002</v>
      </c>
      <c r="N6" s="52">
        <v>0.61724537037037031</v>
      </c>
      <c r="O6" s="53">
        <v>0</v>
      </c>
      <c r="P6" s="53">
        <v>5</v>
      </c>
      <c r="Q6" s="53">
        <v>6</v>
      </c>
      <c r="R6" s="36">
        <v>6</v>
      </c>
      <c r="S6" s="37">
        <v>0.15474537037037028</v>
      </c>
      <c r="T6" s="38">
        <v>1</v>
      </c>
      <c r="U6" s="4">
        <v>6.8452546296296299</v>
      </c>
      <c r="V6" s="45">
        <v>11</v>
      </c>
      <c r="W6" s="46">
        <v>3</v>
      </c>
      <c r="X6" s="46">
        <v>4</v>
      </c>
      <c r="Y6" s="46">
        <v>2</v>
      </c>
      <c r="Z6" s="46">
        <v>8</v>
      </c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7"/>
    </row>
    <row r="7" spans="1:47" x14ac:dyDescent="0.25">
      <c r="A7" s="59">
        <f t="shared" ca="1" si="0"/>
        <v>15</v>
      </c>
      <c r="B7" s="39">
        <v>26</v>
      </c>
      <c r="C7" s="11" t="s">
        <v>130</v>
      </c>
      <c r="D7" s="11" t="s">
        <v>44</v>
      </c>
      <c r="E7" s="11" t="s">
        <v>155</v>
      </c>
      <c r="F7" s="11">
        <v>1997</v>
      </c>
      <c r="G7" s="11" t="s">
        <v>177</v>
      </c>
      <c r="H7" s="11">
        <v>1997</v>
      </c>
      <c r="I7" s="12">
        <v>15</v>
      </c>
      <c r="J7" s="54" t="s">
        <v>24</v>
      </c>
      <c r="K7" s="10" t="s">
        <v>35</v>
      </c>
      <c r="L7" s="16"/>
      <c r="M7" s="14">
        <v>0.484375000000001</v>
      </c>
      <c r="N7" s="14">
        <v>0.64193287037037039</v>
      </c>
      <c r="O7" s="15">
        <v>0</v>
      </c>
      <c r="P7" s="15">
        <v>5</v>
      </c>
      <c r="Q7" s="15">
        <v>5</v>
      </c>
      <c r="R7" s="22">
        <v>5</v>
      </c>
      <c r="S7" s="23">
        <v>0.15755787037036939</v>
      </c>
      <c r="T7" s="40">
        <v>2</v>
      </c>
      <c r="U7" s="4">
        <v>5.8424421296296307</v>
      </c>
      <c r="V7" s="41">
        <v>20</v>
      </c>
      <c r="W7" s="8">
        <v>1</v>
      </c>
      <c r="X7" s="8">
        <v>3</v>
      </c>
      <c r="Y7" s="8">
        <v>5</v>
      </c>
      <c r="Z7" s="8">
        <v>6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42"/>
    </row>
    <row r="8" spans="1:47" ht="15.75" thickBot="1" x14ac:dyDescent="0.3">
      <c r="A8" s="59">
        <f t="shared" ca="1" si="0"/>
        <v>15</v>
      </c>
      <c r="B8" s="43">
        <v>24</v>
      </c>
      <c r="C8" s="29" t="s">
        <v>120</v>
      </c>
      <c r="D8" s="29" t="s">
        <v>44</v>
      </c>
      <c r="E8" s="17" t="s">
        <v>144</v>
      </c>
      <c r="F8" s="17">
        <v>1997</v>
      </c>
      <c r="G8" s="17" t="s">
        <v>168</v>
      </c>
      <c r="H8" s="17">
        <v>1997</v>
      </c>
      <c r="I8" s="18">
        <v>15</v>
      </c>
      <c r="J8" s="56" t="s">
        <v>24</v>
      </c>
      <c r="K8" s="26" t="s">
        <v>35</v>
      </c>
      <c r="L8" s="68"/>
      <c r="M8" s="21">
        <v>0.48229166666666801</v>
      </c>
      <c r="N8" s="21">
        <v>0.64334490740740746</v>
      </c>
      <c r="O8" s="20">
        <v>0</v>
      </c>
      <c r="P8" s="20">
        <v>4</v>
      </c>
      <c r="Q8" s="20">
        <v>4</v>
      </c>
      <c r="R8" s="24">
        <v>4</v>
      </c>
      <c r="S8" s="25">
        <v>0.16105324074073946</v>
      </c>
      <c r="T8" s="44">
        <v>3</v>
      </c>
      <c r="U8" s="4">
        <v>4.8389467592592608</v>
      </c>
      <c r="V8" s="48">
        <v>20</v>
      </c>
      <c r="W8" s="9">
        <v>1</v>
      </c>
      <c r="X8" s="9">
        <v>3</v>
      </c>
      <c r="Y8" s="9">
        <v>5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49"/>
    </row>
  </sheetData>
  <sortState ref="B6:AR8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conditionalFormatting sqref="R1:S8">
    <cfRule type="cellIs" dxfId="51" priority="162" operator="equal">
      <formula>0</formula>
    </cfRule>
  </conditionalFormatting>
  <conditionalFormatting sqref="P1:Q8 I1:K8">
    <cfRule type="cellIs" dxfId="50" priority="161" operator="equal">
      <formula>0</formula>
    </cfRule>
  </conditionalFormatting>
  <conditionalFormatting sqref="R1:R8">
    <cfRule type="cellIs" dxfId="49" priority="160" operator="lessThan">
      <formula>0</formula>
    </cfRule>
  </conditionalFormatting>
  <conditionalFormatting sqref="T1:T8">
    <cfRule type="containsText" dxfId="48" priority="154" stopIfTrue="1" operator="containsText" text="Pořadí">
      <formula>NOT(ISERROR(SEARCH("Pořadí",T1)))</formula>
    </cfRule>
    <cfRule type="containsBlanks" dxfId="47" priority="155" stopIfTrue="1">
      <formula>LEN(TRIM(T1))=0</formula>
    </cfRule>
    <cfRule type="cellIs" dxfId="46" priority="156" stopIfTrue="1" operator="equal">
      <formula>1</formula>
    </cfRule>
    <cfRule type="cellIs" dxfId="45" priority="157" stopIfTrue="1" operator="equal">
      <formula>3</formula>
    </cfRule>
    <cfRule type="cellIs" dxfId="44" priority="158" stopIfTrue="1" operator="equal">
      <formula>2</formula>
    </cfRule>
    <cfRule type="cellIs" dxfId="43" priority="159" stopIfTrue="1" operator="greaterThan">
      <formula>3</formula>
    </cfRule>
  </conditionalFormatting>
  <conditionalFormatting sqref="O1:O8">
    <cfRule type="cellIs" dxfId="42" priority="152" stopIfTrue="1" operator="equal">
      <formula>0</formula>
    </cfRule>
    <cfRule type="cellIs" dxfId="41" priority="153" stopIfTrue="1" operator="lessThan">
      <formula>0</formula>
    </cfRule>
  </conditionalFormatting>
  <conditionalFormatting sqref="O1:O8">
    <cfRule type="cellIs" dxfId="40" priority="150" stopIfTrue="1" operator="lessThan">
      <formula>0</formula>
    </cfRule>
    <cfRule type="cellIs" dxfId="39" priority="151" stopIfTrue="1" operator="equal">
      <formula>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BG36"/>
  <sheetViews>
    <sheetView zoomScale="75" zoomScaleNormal="75" workbookViewId="0"/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59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59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59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59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59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59" ht="15.75" thickTop="1" x14ac:dyDescent="0.25">
      <c r="A6" s="59">
        <f ca="1">IF(OR(F6=0,H6=0),0,MIN(YEAR(TODAY())-F6,YEAR(TODAY())-H6))</f>
        <v>20</v>
      </c>
      <c r="B6" s="50">
        <v>33</v>
      </c>
      <c r="C6" s="33" t="s">
        <v>133</v>
      </c>
      <c r="D6" s="35" t="s">
        <v>210</v>
      </c>
      <c r="E6" s="33" t="s">
        <v>158</v>
      </c>
      <c r="F6" s="33">
        <v>1992</v>
      </c>
      <c r="G6" s="33" t="s">
        <v>180</v>
      </c>
      <c r="H6" s="33">
        <v>1979</v>
      </c>
      <c r="I6" s="51">
        <v>26.5</v>
      </c>
      <c r="J6" s="34" t="s">
        <v>14</v>
      </c>
      <c r="K6" s="35" t="s">
        <v>33</v>
      </c>
      <c r="L6" s="58"/>
      <c r="M6" s="52">
        <v>0.49166666666666797</v>
      </c>
      <c r="N6" s="52">
        <v>0.65748842592592593</v>
      </c>
      <c r="O6" s="53">
        <v>0</v>
      </c>
      <c r="P6" s="53">
        <v>21</v>
      </c>
      <c r="Q6" s="53">
        <v>26</v>
      </c>
      <c r="R6" s="36">
        <v>26</v>
      </c>
      <c r="S6" s="37">
        <v>0.16582175925925796</v>
      </c>
      <c r="T6" s="38">
        <v>1</v>
      </c>
      <c r="U6" s="4">
        <v>26.834178240740741</v>
      </c>
      <c r="V6" s="45">
        <v>20</v>
      </c>
      <c r="W6" s="46">
        <v>1</v>
      </c>
      <c r="X6" s="46">
        <v>2</v>
      </c>
      <c r="Y6" s="46">
        <v>4</v>
      </c>
      <c r="Z6" s="46">
        <v>15</v>
      </c>
      <c r="AA6" s="46">
        <v>19</v>
      </c>
      <c r="AB6" s="46">
        <v>18</v>
      </c>
      <c r="AC6" s="46">
        <v>17</v>
      </c>
      <c r="AD6" s="46">
        <v>16</v>
      </c>
      <c r="AE6" s="46">
        <v>14</v>
      </c>
      <c r="AF6" s="46">
        <v>21</v>
      </c>
      <c r="AG6" s="46">
        <v>12</v>
      </c>
      <c r="AH6" s="46">
        <v>13</v>
      </c>
      <c r="AI6" s="46">
        <v>23</v>
      </c>
      <c r="AJ6" s="46">
        <v>10</v>
      </c>
      <c r="AK6" s="46">
        <v>22</v>
      </c>
      <c r="AL6" s="46">
        <v>9</v>
      </c>
      <c r="AM6" s="46">
        <v>8</v>
      </c>
      <c r="AN6" s="46">
        <v>6</v>
      </c>
      <c r="AO6" s="46">
        <v>5</v>
      </c>
      <c r="AP6" s="46">
        <v>3</v>
      </c>
      <c r="AQ6" s="46"/>
      <c r="AR6" s="47"/>
      <c r="BE6" t="s">
        <v>222</v>
      </c>
      <c r="BF6" t="s">
        <v>84</v>
      </c>
      <c r="BG6">
        <v>18100</v>
      </c>
    </row>
    <row r="7" spans="1:59" x14ac:dyDescent="0.25">
      <c r="A7" s="59">
        <f t="shared" ref="A7:A36" ca="1" si="0">IF(OR(F7=0,H7=0),0,MIN(YEAR(TODAY())-F7,YEAR(TODAY())-H7))</f>
        <v>21</v>
      </c>
      <c r="B7" s="39">
        <v>54</v>
      </c>
      <c r="C7" s="27" t="s">
        <v>125</v>
      </c>
      <c r="D7" s="27" t="s">
        <v>194</v>
      </c>
      <c r="E7" s="27" t="s">
        <v>150</v>
      </c>
      <c r="F7" s="11">
        <v>1991</v>
      </c>
      <c r="G7" s="27" t="s">
        <v>173</v>
      </c>
      <c r="H7" s="11">
        <v>1991</v>
      </c>
      <c r="I7" s="12">
        <v>21</v>
      </c>
      <c r="J7" s="54" t="s">
        <v>14</v>
      </c>
      <c r="K7" s="10" t="s">
        <v>33</v>
      </c>
      <c r="L7" s="16"/>
      <c r="M7" s="14">
        <v>0.51354166666666901</v>
      </c>
      <c r="N7" s="14">
        <v>0.67692129629629638</v>
      </c>
      <c r="O7" s="15">
        <v>0</v>
      </c>
      <c r="P7" s="15">
        <v>16</v>
      </c>
      <c r="Q7" s="15">
        <v>21</v>
      </c>
      <c r="R7" s="22">
        <v>21</v>
      </c>
      <c r="S7" s="23">
        <v>0.16337962962962738</v>
      </c>
      <c r="T7" s="40">
        <v>2</v>
      </c>
      <c r="U7" s="4">
        <v>21.836620370370373</v>
      </c>
      <c r="V7" s="41">
        <v>3</v>
      </c>
      <c r="W7" s="8">
        <v>2</v>
      </c>
      <c r="X7" s="8">
        <v>4</v>
      </c>
      <c r="Y7" s="8">
        <v>15</v>
      </c>
      <c r="Z7" s="8">
        <v>19</v>
      </c>
      <c r="AA7" s="8">
        <v>18</v>
      </c>
      <c r="AB7" s="8">
        <v>17</v>
      </c>
      <c r="AC7" s="8">
        <v>16</v>
      </c>
      <c r="AD7" s="8">
        <v>14</v>
      </c>
      <c r="AE7" s="8">
        <v>21</v>
      </c>
      <c r="AF7" s="8">
        <v>12</v>
      </c>
      <c r="AG7" s="8">
        <v>13</v>
      </c>
      <c r="AH7" s="8">
        <v>23</v>
      </c>
      <c r="AI7" s="8">
        <v>6</v>
      </c>
      <c r="AJ7" s="8">
        <v>11</v>
      </c>
      <c r="AK7" s="8">
        <v>20</v>
      </c>
      <c r="AL7" s="8"/>
      <c r="AM7" s="8"/>
      <c r="AN7" s="8"/>
      <c r="AO7" s="8"/>
      <c r="AP7" s="8"/>
      <c r="AQ7" s="8"/>
      <c r="AR7" s="42"/>
    </row>
    <row r="8" spans="1:59" x14ac:dyDescent="0.25">
      <c r="A8" s="59">
        <f t="shared" ca="1" si="0"/>
        <v>37</v>
      </c>
      <c r="B8" s="39">
        <v>3</v>
      </c>
      <c r="C8" s="11" t="s">
        <v>46</v>
      </c>
      <c r="D8" s="27" t="s">
        <v>214</v>
      </c>
      <c r="E8" s="11" t="s">
        <v>20</v>
      </c>
      <c r="F8" s="11">
        <v>1974</v>
      </c>
      <c r="G8" s="11" t="s">
        <v>26</v>
      </c>
      <c r="H8" s="11">
        <v>1975</v>
      </c>
      <c r="I8" s="12">
        <v>37.5</v>
      </c>
      <c r="J8" s="54" t="s">
        <v>14</v>
      </c>
      <c r="K8" s="10" t="s">
        <v>33</v>
      </c>
      <c r="L8" s="16"/>
      <c r="M8" s="14">
        <v>0.4604166666666667</v>
      </c>
      <c r="N8" s="14">
        <v>0.62210648148148151</v>
      </c>
      <c r="O8" s="15">
        <v>0</v>
      </c>
      <c r="P8" s="15">
        <v>14</v>
      </c>
      <c r="Q8" s="15">
        <v>18</v>
      </c>
      <c r="R8" s="22">
        <v>18</v>
      </c>
      <c r="S8" s="23">
        <v>0.16168981481481481</v>
      </c>
      <c r="T8" s="40">
        <v>3</v>
      </c>
      <c r="U8" s="4">
        <v>18.838310185185186</v>
      </c>
      <c r="V8" s="41">
        <v>20</v>
      </c>
      <c r="W8" s="8">
        <v>1</v>
      </c>
      <c r="X8" s="8">
        <v>3</v>
      </c>
      <c r="Y8" s="8">
        <v>4</v>
      </c>
      <c r="Z8" s="8">
        <v>15</v>
      </c>
      <c r="AA8" s="8">
        <v>16</v>
      </c>
      <c r="AB8" s="8">
        <v>17</v>
      </c>
      <c r="AC8" s="8">
        <v>18</v>
      </c>
      <c r="AD8" s="8">
        <v>19</v>
      </c>
      <c r="AE8" s="8">
        <v>14</v>
      </c>
      <c r="AF8" s="8">
        <v>21</v>
      </c>
      <c r="AG8" s="8">
        <v>12</v>
      </c>
      <c r="AH8" s="8">
        <v>10</v>
      </c>
      <c r="AI8" s="8">
        <v>11</v>
      </c>
      <c r="AJ8" s="8"/>
      <c r="AK8" s="8"/>
      <c r="AL8" s="8"/>
      <c r="AM8" s="8"/>
      <c r="AN8" s="8"/>
      <c r="AO8" s="8"/>
      <c r="AP8" s="8"/>
      <c r="AQ8" s="8"/>
      <c r="AR8" s="42"/>
    </row>
    <row r="9" spans="1:59" x14ac:dyDescent="0.25">
      <c r="A9" s="59">
        <f t="shared" ca="1" si="0"/>
        <v>22</v>
      </c>
      <c r="B9" s="39">
        <v>16</v>
      </c>
      <c r="C9" s="11" t="s">
        <v>122</v>
      </c>
      <c r="D9" s="11" t="s">
        <v>44</v>
      </c>
      <c r="E9" s="11" t="s">
        <v>147</v>
      </c>
      <c r="F9" s="11">
        <v>1989</v>
      </c>
      <c r="G9" s="11" t="s">
        <v>170</v>
      </c>
      <c r="H9" s="11">
        <v>1990</v>
      </c>
      <c r="I9" s="12">
        <v>22.5</v>
      </c>
      <c r="J9" s="54" t="s">
        <v>14</v>
      </c>
      <c r="K9" s="10" t="s">
        <v>33</v>
      </c>
      <c r="L9" s="16"/>
      <c r="M9" s="14">
        <v>0.47395833333333398</v>
      </c>
      <c r="N9" s="14">
        <v>0.63609953703703703</v>
      </c>
      <c r="O9" s="15">
        <v>0</v>
      </c>
      <c r="P9" s="15">
        <v>16</v>
      </c>
      <c r="Q9" s="15">
        <v>18</v>
      </c>
      <c r="R9" s="22">
        <v>18</v>
      </c>
      <c r="S9" s="23">
        <v>0.16214120370370305</v>
      </c>
      <c r="T9" s="40">
        <v>4</v>
      </c>
      <c r="U9" s="4">
        <v>18.837858796296295</v>
      </c>
      <c r="V9" s="41">
        <v>20</v>
      </c>
      <c r="W9" s="8">
        <v>11</v>
      </c>
      <c r="X9" s="8">
        <v>7</v>
      </c>
      <c r="Y9" s="8">
        <v>8</v>
      </c>
      <c r="Z9" s="8">
        <v>9</v>
      </c>
      <c r="AA9" s="8">
        <v>22</v>
      </c>
      <c r="AB9" s="8">
        <v>10</v>
      </c>
      <c r="AC9" s="8">
        <v>23</v>
      </c>
      <c r="AD9" s="8">
        <v>13</v>
      </c>
      <c r="AE9" s="8">
        <v>14</v>
      </c>
      <c r="AF9" s="8">
        <v>15</v>
      </c>
      <c r="AG9" s="8">
        <v>4</v>
      </c>
      <c r="AH9" s="8">
        <v>2</v>
      </c>
      <c r="AI9" s="8">
        <v>5</v>
      </c>
      <c r="AJ9" s="8">
        <v>3</v>
      </c>
      <c r="AK9" s="8">
        <v>1</v>
      </c>
      <c r="AL9" s="8"/>
      <c r="AM9" s="8"/>
      <c r="AN9" s="8"/>
      <c r="AO9" s="8"/>
      <c r="AP9" s="8"/>
      <c r="AQ9" s="8"/>
      <c r="AR9" s="42"/>
    </row>
    <row r="10" spans="1:59" x14ac:dyDescent="0.25">
      <c r="A10" s="59">
        <f t="shared" ca="1" si="0"/>
        <v>36</v>
      </c>
      <c r="B10" s="39">
        <v>18</v>
      </c>
      <c r="C10" s="11" t="s">
        <v>97</v>
      </c>
      <c r="D10" s="27" t="s">
        <v>83</v>
      </c>
      <c r="E10" s="27" t="s">
        <v>104</v>
      </c>
      <c r="F10" s="11">
        <v>1976</v>
      </c>
      <c r="G10" s="11" t="s">
        <v>110</v>
      </c>
      <c r="H10" s="11">
        <v>1972</v>
      </c>
      <c r="I10" s="12">
        <v>38</v>
      </c>
      <c r="J10" s="54" t="s">
        <v>14</v>
      </c>
      <c r="K10" s="10" t="s">
        <v>33</v>
      </c>
      <c r="L10" s="16"/>
      <c r="M10" s="14">
        <v>0.47604166666666797</v>
      </c>
      <c r="N10" s="14">
        <v>0.64758101851851857</v>
      </c>
      <c r="O10" s="15">
        <v>-2</v>
      </c>
      <c r="P10" s="15">
        <v>15</v>
      </c>
      <c r="Q10" s="15">
        <v>20</v>
      </c>
      <c r="R10" s="22">
        <v>18</v>
      </c>
      <c r="S10" s="23">
        <v>0.1715393518518506</v>
      </c>
      <c r="T10" s="40">
        <v>5</v>
      </c>
      <c r="U10" s="4">
        <v>18.828460648148148</v>
      </c>
      <c r="V10" s="41">
        <v>11</v>
      </c>
      <c r="W10" s="8">
        <v>3</v>
      </c>
      <c r="X10" s="8">
        <v>5</v>
      </c>
      <c r="Y10" s="8">
        <v>4</v>
      </c>
      <c r="Z10" s="8">
        <v>15</v>
      </c>
      <c r="AA10" s="8">
        <v>19</v>
      </c>
      <c r="AB10" s="8">
        <v>18</v>
      </c>
      <c r="AC10" s="8">
        <v>17</v>
      </c>
      <c r="AD10" s="8">
        <v>16</v>
      </c>
      <c r="AE10" s="8">
        <v>14</v>
      </c>
      <c r="AF10" s="8">
        <v>21</v>
      </c>
      <c r="AG10" s="8">
        <v>13</v>
      </c>
      <c r="AH10" s="8">
        <v>23</v>
      </c>
      <c r="AI10" s="8">
        <v>9</v>
      </c>
      <c r="AJ10" s="8">
        <v>8</v>
      </c>
      <c r="AK10" s="8"/>
      <c r="AL10" s="8"/>
      <c r="AM10" s="8"/>
      <c r="AN10" s="8"/>
      <c r="AO10" s="8"/>
      <c r="AP10" s="8"/>
      <c r="AQ10" s="8"/>
      <c r="AR10" s="42"/>
    </row>
    <row r="11" spans="1:59" x14ac:dyDescent="0.25">
      <c r="A11" s="59">
        <f t="shared" ca="1" si="0"/>
        <v>21</v>
      </c>
      <c r="B11" s="39">
        <v>13</v>
      </c>
      <c r="C11" s="27" t="s">
        <v>95</v>
      </c>
      <c r="D11" s="27" t="s">
        <v>44</v>
      </c>
      <c r="E11" s="27" t="s">
        <v>100</v>
      </c>
      <c r="F11" s="11">
        <v>1991</v>
      </c>
      <c r="G11" s="11" t="s">
        <v>107</v>
      </c>
      <c r="H11" s="11">
        <v>1991</v>
      </c>
      <c r="I11" s="12">
        <v>21</v>
      </c>
      <c r="J11" s="54" t="s">
        <v>14</v>
      </c>
      <c r="K11" s="10" t="s">
        <v>33</v>
      </c>
      <c r="L11" s="28"/>
      <c r="M11" s="14">
        <v>0.47083333333333399</v>
      </c>
      <c r="N11" s="14">
        <v>0.63641203703703708</v>
      </c>
      <c r="O11" s="15">
        <v>0</v>
      </c>
      <c r="P11" s="15">
        <v>14</v>
      </c>
      <c r="Q11" s="15">
        <v>17</v>
      </c>
      <c r="R11" s="22">
        <v>17</v>
      </c>
      <c r="S11" s="23">
        <v>0.16557870370370309</v>
      </c>
      <c r="T11" s="40">
        <v>6</v>
      </c>
      <c r="U11" s="4">
        <v>17.834421296296298</v>
      </c>
      <c r="V11" s="41">
        <v>20</v>
      </c>
      <c r="W11" s="8">
        <v>11</v>
      </c>
      <c r="X11" s="8">
        <v>7</v>
      </c>
      <c r="Y11" s="8">
        <v>8</v>
      </c>
      <c r="Z11" s="8">
        <v>9</v>
      </c>
      <c r="AA11" s="8">
        <v>22</v>
      </c>
      <c r="AB11" s="8">
        <v>10</v>
      </c>
      <c r="AC11" s="8">
        <v>23</v>
      </c>
      <c r="AD11" s="8">
        <v>13</v>
      </c>
      <c r="AE11" s="8">
        <v>14</v>
      </c>
      <c r="AF11" s="8">
        <v>16</v>
      </c>
      <c r="AG11" s="8">
        <v>17</v>
      </c>
      <c r="AH11" s="8">
        <v>18</v>
      </c>
      <c r="AI11" s="8">
        <v>19</v>
      </c>
      <c r="AJ11" s="8"/>
      <c r="AK11" s="8"/>
      <c r="AL11" s="8"/>
      <c r="AM11" s="8"/>
      <c r="AN11" s="8"/>
      <c r="AO11" s="8"/>
      <c r="AP11" s="8"/>
      <c r="AQ11" s="8"/>
      <c r="AR11" s="42"/>
    </row>
    <row r="12" spans="1:59" x14ac:dyDescent="0.25">
      <c r="A12" s="59">
        <f t="shared" ca="1" si="0"/>
        <v>30</v>
      </c>
      <c r="B12" s="39">
        <v>19</v>
      </c>
      <c r="C12" s="27" t="s">
        <v>96</v>
      </c>
      <c r="D12" s="27" t="s">
        <v>47</v>
      </c>
      <c r="E12" s="27" t="s">
        <v>101</v>
      </c>
      <c r="F12" s="11">
        <v>1982</v>
      </c>
      <c r="G12" s="11" t="s">
        <v>108</v>
      </c>
      <c r="H12" s="11">
        <v>1980</v>
      </c>
      <c r="I12" s="12">
        <v>31</v>
      </c>
      <c r="J12" s="54" t="s">
        <v>14</v>
      </c>
      <c r="K12" s="10" t="s">
        <v>34</v>
      </c>
      <c r="L12" s="16"/>
      <c r="M12" s="14">
        <v>0.47708333333333403</v>
      </c>
      <c r="N12" s="14">
        <v>0.64333333333333331</v>
      </c>
      <c r="O12" s="15">
        <v>0</v>
      </c>
      <c r="P12" s="15">
        <v>12</v>
      </c>
      <c r="Q12" s="15">
        <v>15</v>
      </c>
      <c r="R12" s="22">
        <v>15</v>
      </c>
      <c r="S12" s="23">
        <v>0.16624999999999929</v>
      </c>
      <c r="T12" s="40">
        <v>7</v>
      </c>
      <c r="U12" s="4">
        <v>15.83375</v>
      </c>
      <c r="V12" s="41">
        <v>21</v>
      </c>
      <c r="W12" s="8">
        <v>3</v>
      </c>
      <c r="X12" s="8">
        <v>4</v>
      </c>
      <c r="Y12" s="8">
        <v>15</v>
      </c>
      <c r="Z12" s="8">
        <v>16</v>
      </c>
      <c r="AA12" s="8">
        <v>14</v>
      </c>
      <c r="AB12" s="8">
        <v>20</v>
      </c>
      <c r="AC12" s="8">
        <v>12</v>
      </c>
      <c r="AD12" s="8">
        <v>13</v>
      </c>
      <c r="AE12" s="8">
        <v>23</v>
      </c>
      <c r="AF12" s="8">
        <v>6</v>
      </c>
      <c r="AG12" s="8">
        <v>11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42"/>
    </row>
    <row r="13" spans="1:59" x14ac:dyDescent="0.25">
      <c r="A13" s="59">
        <f t="shared" ca="1" si="0"/>
        <v>34</v>
      </c>
      <c r="B13" s="39">
        <v>2</v>
      </c>
      <c r="C13" s="27" t="s">
        <v>118</v>
      </c>
      <c r="D13" s="27" t="s">
        <v>190</v>
      </c>
      <c r="E13" s="27" t="s">
        <v>142</v>
      </c>
      <c r="F13" s="11">
        <v>1978</v>
      </c>
      <c r="G13" s="27" t="s">
        <v>167</v>
      </c>
      <c r="H13" s="11">
        <v>1977</v>
      </c>
      <c r="I13" s="12">
        <v>34.5</v>
      </c>
      <c r="J13" s="54" t="s">
        <v>14</v>
      </c>
      <c r="K13" s="10" t="s">
        <v>35</v>
      </c>
      <c r="L13" s="16"/>
      <c r="M13" s="14">
        <v>0.45937500000000003</v>
      </c>
      <c r="N13" s="14">
        <v>0.61848379629629624</v>
      </c>
      <c r="O13" s="15">
        <v>0</v>
      </c>
      <c r="P13" s="15">
        <v>12</v>
      </c>
      <c r="Q13" s="15">
        <v>14</v>
      </c>
      <c r="R13" s="22">
        <v>14</v>
      </c>
      <c r="S13" s="23">
        <v>0.15910879629629621</v>
      </c>
      <c r="T13" s="40">
        <v>8</v>
      </c>
      <c r="U13" s="4">
        <v>14.840891203703704</v>
      </c>
      <c r="V13" s="41">
        <v>11</v>
      </c>
      <c r="W13" s="8">
        <v>7</v>
      </c>
      <c r="X13" s="8">
        <v>8</v>
      </c>
      <c r="Y13" s="8">
        <v>9</v>
      </c>
      <c r="Z13" s="8">
        <v>22</v>
      </c>
      <c r="AA13" s="8">
        <v>10</v>
      </c>
      <c r="AB13" s="8">
        <v>23</v>
      </c>
      <c r="AC13" s="8">
        <v>13</v>
      </c>
      <c r="AD13" s="8">
        <v>14</v>
      </c>
      <c r="AE13" s="8">
        <v>15</v>
      </c>
      <c r="AF13" s="8">
        <v>4</v>
      </c>
      <c r="AG13" s="8">
        <v>3</v>
      </c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2"/>
    </row>
    <row r="14" spans="1:59" x14ac:dyDescent="0.25">
      <c r="A14" s="59">
        <f t="shared" ca="1" si="0"/>
        <v>38</v>
      </c>
      <c r="B14" s="39">
        <v>48</v>
      </c>
      <c r="C14" s="11" t="s">
        <v>136</v>
      </c>
      <c r="D14" s="11" t="s">
        <v>200</v>
      </c>
      <c r="E14" s="11" t="s">
        <v>161</v>
      </c>
      <c r="F14" s="11">
        <v>1972</v>
      </c>
      <c r="G14" s="11" t="s">
        <v>183</v>
      </c>
      <c r="H14" s="11">
        <v>1974</v>
      </c>
      <c r="I14" s="12">
        <v>39</v>
      </c>
      <c r="J14" s="54" t="s">
        <v>14</v>
      </c>
      <c r="K14" s="10" t="s">
        <v>33</v>
      </c>
      <c r="L14" s="16"/>
      <c r="M14" s="14">
        <v>0.50729166666666903</v>
      </c>
      <c r="N14" s="14">
        <v>0.67511574074074077</v>
      </c>
      <c r="O14" s="15">
        <v>-1</v>
      </c>
      <c r="P14" s="15">
        <v>12</v>
      </c>
      <c r="Q14" s="15">
        <v>15</v>
      </c>
      <c r="R14" s="22">
        <v>14</v>
      </c>
      <c r="S14" s="23">
        <v>0.16782407407407174</v>
      </c>
      <c r="T14" s="40">
        <v>9</v>
      </c>
      <c r="U14" s="4">
        <v>14.832175925925927</v>
      </c>
      <c r="V14" s="41">
        <v>20</v>
      </c>
      <c r="W14" s="8">
        <v>1</v>
      </c>
      <c r="X14" s="8">
        <v>3</v>
      </c>
      <c r="Y14" s="8">
        <v>2</v>
      </c>
      <c r="Z14" s="8">
        <v>4</v>
      </c>
      <c r="AA14" s="8">
        <v>15</v>
      </c>
      <c r="AB14" s="8">
        <v>19</v>
      </c>
      <c r="AC14" s="8">
        <v>18</v>
      </c>
      <c r="AD14" s="8">
        <v>17</v>
      </c>
      <c r="AE14" s="8">
        <v>16</v>
      </c>
      <c r="AF14" s="8">
        <v>14</v>
      </c>
      <c r="AG14" s="8">
        <v>13</v>
      </c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2"/>
    </row>
    <row r="15" spans="1:59" x14ac:dyDescent="0.25">
      <c r="A15" s="59">
        <f t="shared" ca="1" si="0"/>
        <v>24</v>
      </c>
      <c r="B15" s="39">
        <v>44</v>
      </c>
      <c r="C15" s="27" t="s">
        <v>233</v>
      </c>
      <c r="D15" s="27" t="s">
        <v>193</v>
      </c>
      <c r="E15" s="11" t="s">
        <v>148</v>
      </c>
      <c r="F15" s="11">
        <v>1988</v>
      </c>
      <c r="G15" s="11" t="s">
        <v>171</v>
      </c>
      <c r="H15" s="11">
        <v>1972</v>
      </c>
      <c r="I15" s="12">
        <v>32</v>
      </c>
      <c r="J15" s="54" t="s">
        <v>14</v>
      </c>
      <c r="K15" s="10" t="s">
        <v>33</v>
      </c>
      <c r="L15" s="16"/>
      <c r="M15" s="14">
        <v>0.50312500000000204</v>
      </c>
      <c r="N15" s="14">
        <v>0.67395833333333333</v>
      </c>
      <c r="O15" s="15">
        <v>-2</v>
      </c>
      <c r="P15" s="15">
        <v>13</v>
      </c>
      <c r="Q15" s="15">
        <v>16</v>
      </c>
      <c r="R15" s="22">
        <v>14</v>
      </c>
      <c r="S15" s="23">
        <v>0.17083333333333128</v>
      </c>
      <c r="T15" s="40">
        <v>10</v>
      </c>
      <c r="U15" s="4">
        <v>14.829166666666669</v>
      </c>
      <c r="V15" s="41">
        <v>11</v>
      </c>
      <c r="W15" s="8">
        <v>7</v>
      </c>
      <c r="X15" s="8">
        <v>8</v>
      </c>
      <c r="Y15" s="8">
        <v>9</v>
      </c>
      <c r="Z15" s="8">
        <v>22</v>
      </c>
      <c r="AA15" s="8">
        <v>10</v>
      </c>
      <c r="AB15" s="8">
        <v>14</v>
      </c>
      <c r="AC15" s="8">
        <v>21</v>
      </c>
      <c r="AD15" s="8">
        <v>16</v>
      </c>
      <c r="AE15" s="8">
        <v>17</v>
      </c>
      <c r="AF15" s="8">
        <v>18</v>
      </c>
      <c r="AG15" s="8">
        <v>19</v>
      </c>
      <c r="AH15" s="8">
        <v>3</v>
      </c>
      <c r="AI15" s="8"/>
      <c r="AJ15" s="8"/>
      <c r="AK15" s="8"/>
      <c r="AL15" s="8"/>
      <c r="AM15" s="8"/>
      <c r="AN15" s="8"/>
      <c r="AO15" s="8"/>
      <c r="AP15" s="8"/>
      <c r="AQ15" s="8"/>
      <c r="AR15" s="42"/>
    </row>
    <row r="16" spans="1:59" x14ac:dyDescent="0.25">
      <c r="A16" s="59">
        <f t="shared" ca="1" si="0"/>
        <v>35</v>
      </c>
      <c r="B16" s="39">
        <v>6</v>
      </c>
      <c r="C16" s="27" t="s">
        <v>128</v>
      </c>
      <c r="D16" s="27" t="s">
        <v>196</v>
      </c>
      <c r="E16" s="11" t="s">
        <v>153</v>
      </c>
      <c r="F16" s="11">
        <v>1977</v>
      </c>
      <c r="G16" s="27" t="s">
        <v>175</v>
      </c>
      <c r="H16" s="11">
        <v>1968</v>
      </c>
      <c r="I16" s="12">
        <v>39.5</v>
      </c>
      <c r="J16" s="54" t="s">
        <v>14</v>
      </c>
      <c r="K16" s="10" t="s">
        <v>33</v>
      </c>
      <c r="L16" s="16"/>
      <c r="M16" s="14">
        <v>0.46354166666666702</v>
      </c>
      <c r="N16" s="14">
        <v>0.61983796296296301</v>
      </c>
      <c r="O16" s="15">
        <v>0</v>
      </c>
      <c r="P16" s="15">
        <v>11</v>
      </c>
      <c r="Q16" s="15">
        <v>13</v>
      </c>
      <c r="R16" s="22">
        <v>13</v>
      </c>
      <c r="S16" s="23">
        <v>0.15629629629629599</v>
      </c>
      <c r="T16" s="40">
        <v>11</v>
      </c>
      <c r="U16" s="4">
        <v>13.843703703703705</v>
      </c>
      <c r="V16" s="41">
        <v>20</v>
      </c>
      <c r="W16" s="8">
        <v>3</v>
      </c>
      <c r="X16" s="8">
        <v>2</v>
      </c>
      <c r="Y16" s="8">
        <v>4</v>
      </c>
      <c r="Z16" s="8">
        <v>15</v>
      </c>
      <c r="AA16" s="8">
        <v>16</v>
      </c>
      <c r="AB16" s="8">
        <v>19</v>
      </c>
      <c r="AC16" s="8">
        <v>18</v>
      </c>
      <c r="AD16" s="8">
        <v>14</v>
      </c>
      <c r="AE16" s="8">
        <v>13</v>
      </c>
      <c r="AF16" s="8">
        <v>6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42"/>
    </row>
    <row r="17" spans="1:44" x14ac:dyDescent="0.25">
      <c r="A17" s="59">
        <f t="shared" ca="1" si="0"/>
        <v>31</v>
      </c>
      <c r="B17" s="39">
        <v>49</v>
      </c>
      <c r="C17" s="27" t="s">
        <v>234</v>
      </c>
      <c r="D17" s="11" t="s">
        <v>44</v>
      </c>
      <c r="E17" s="27" t="s">
        <v>235</v>
      </c>
      <c r="F17" s="11">
        <v>1981</v>
      </c>
      <c r="G17" s="27" t="s">
        <v>240</v>
      </c>
      <c r="H17" s="11">
        <v>1981</v>
      </c>
      <c r="I17" s="12">
        <v>31</v>
      </c>
      <c r="J17" s="54" t="s">
        <v>14</v>
      </c>
      <c r="K17" s="10" t="s">
        <v>33</v>
      </c>
      <c r="L17" s="55"/>
      <c r="M17" s="14">
        <v>0.50833333333333597</v>
      </c>
      <c r="N17" s="14">
        <v>0.67052083333333334</v>
      </c>
      <c r="O17" s="15">
        <v>0</v>
      </c>
      <c r="P17" s="15">
        <v>12</v>
      </c>
      <c r="Q17" s="15">
        <v>13</v>
      </c>
      <c r="R17" s="22">
        <v>13</v>
      </c>
      <c r="S17" s="23">
        <v>0.16218749999999738</v>
      </c>
      <c r="T17" s="40">
        <v>12</v>
      </c>
      <c r="U17" s="4">
        <v>13.837812500000002</v>
      </c>
      <c r="V17" s="41">
        <v>20</v>
      </c>
      <c r="W17" s="8">
        <v>11</v>
      </c>
      <c r="X17" s="8">
        <v>7</v>
      </c>
      <c r="Y17" s="8">
        <v>8</v>
      </c>
      <c r="Z17" s="8">
        <v>9</v>
      </c>
      <c r="AA17" s="8">
        <v>22</v>
      </c>
      <c r="AB17" s="8">
        <v>10</v>
      </c>
      <c r="AC17" s="8">
        <v>14</v>
      </c>
      <c r="AD17" s="8">
        <v>16</v>
      </c>
      <c r="AE17" s="8">
        <v>15</v>
      </c>
      <c r="AF17" s="8">
        <v>4</v>
      </c>
      <c r="AG17" s="8">
        <v>3</v>
      </c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42"/>
    </row>
    <row r="18" spans="1:44" x14ac:dyDescent="0.25">
      <c r="A18" s="59">
        <f t="shared" ca="1" si="0"/>
        <v>33</v>
      </c>
      <c r="B18" s="39">
        <v>7</v>
      </c>
      <c r="C18" s="11" t="s">
        <v>131</v>
      </c>
      <c r="D18" s="11" t="s">
        <v>197</v>
      </c>
      <c r="E18" s="11" t="s">
        <v>156</v>
      </c>
      <c r="F18" s="11">
        <v>1979</v>
      </c>
      <c r="G18" s="11" t="s">
        <v>178</v>
      </c>
      <c r="H18" s="11">
        <v>1971</v>
      </c>
      <c r="I18" s="12">
        <v>37</v>
      </c>
      <c r="J18" s="54" t="s">
        <v>14</v>
      </c>
      <c r="K18" s="10" t="s">
        <v>33</v>
      </c>
      <c r="L18" s="16"/>
      <c r="M18" s="14">
        <v>0.46458333333333401</v>
      </c>
      <c r="N18" s="14">
        <v>0.63583333333333336</v>
      </c>
      <c r="O18" s="15">
        <v>-2</v>
      </c>
      <c r="P18" s="15">
        <v>13</v>
      </c>
      <c r="Q18" s="15">
        <v>15</v>
      </c>
      <c r="R18" s="22">
        <v>13</v>
      </c>
      <c r="S18" s="23">
        <v>0.17124999999999935</v>
      </c>
      <c r="T18" s="40">
        <v>13</v>
      </c>
      <c r="U18" s="4">
        <v>13.828750000000001</v>
      </c>
      <c r="V18" s="41">
        <v>11</v>
      </c>
      <c r="W18" s="8">
        <v>6</v>
      </c>
      <c r="X18" s="8">
        <v>7</v>
      </c>
      <c r="Y18" s="8">
        <v>8</v>
      </c>
      <c r="Z18" s="8">
        <v>9</v>
      </c>
      <c r="AA18" s="8">
        <v>22</v>
      </c>
      <c r="AB18" s="8">
        <v>10</v>
      </c>
      <c r="AC18" s="8">
        <v>23</v>
      </c>
      <c r="AD18" s="8">
        <v>13</v>
      </c>
      <c r="AE18" s="8">
        <v>21</v>
      </c>
      <c r="AF18" s="8">
        <v>14</v>
      </c>
      <c r="AG18" s="8">
        <v>5</v>
      </c>
      <c r="AH18" s="8">
        <v>3</v>
      </c>
      <c r="AI18" s="8"/>
      <c r="AJ18" s="8"/>
      <c r="AK18" s="8"/>
      <c r="AL18" s="8"/>
      <c r="AM18" s="8"/>
      <c r="AN18" s="8"/>
      <c r="AO18" s="8"/>
      <c r="AP18" s="8"/>
      <c r="AQ18" s="8"/>
      <c r="AR18" s="42"/>
    </row>
    <row r="19" spans="1:44" x14ac:dyDescent="0.25">
      <c r="A19" s="59">
        <f t="shared" ca="1" si="0"/>
        <v>30</v>
      </c>
      <c r="B19" s="39">
        <v>25</v>
      </c>
      <c r="C19" s="57" t="s">
        <v>99</v>
      </c>
      <c r="D19" s="10" t="s">
        <v>47</v>
      </c>
      <c r="E19" s="10" t="s">
        <v>106</v>
      </c>
      <c r="F19" s="57">
        <v>1978</v>
      </c>
      <c r="G19" s="57" t="s">
        <v>112</v>
      </c>
      <c r="H19" s="57">
        <v>1982</v>
      </c>
      <c r="I19" s="12">
        <v>32</v>
      </c>
      <c r="J19" s="54" t="s">
        <v>14</v>
      </c>
      <c r="K19" s="10" t="s">
        <v>34</v>
      </c>
      <c r="L19" s="16"/>
      <c r="M19" s="14">
        <v>0.483333333333335</v>
      </c>
      <c r="N19" s="14">
        <v>0.62914351851851846</v>
      </c>
      <c r="O19" s="15">
        <v>0</v>
      </c>
      <c r="P19" s="15">
        <v>11</v>
      </c>
      <c r="Q19" s="15">
        <v>12</v>
      </c>
      <c r="R19" s="22">
        <v>12</v>
      </c>
      <c r="S19" s="23">
        <v>0.14581018518518346</v>
      </c>
      <c r="T19" s="40">
        <v>14</v>
      </c>
      <c r="U19" s="4">
        <v>12.854189814814816</v>
      </c>
      <c r="V19" s="41">
        <v>20</v>
      </c>
      <c r="W19" s="8">
        <v>1</v>
      </c>
      <c r="X19" s="8">
        <v>3</v>
      </c>
      <c r="Y19" s="8">
        <v>5</v>
      </c>
      <c r="Z19" s="8">
        <v>23</v>
      </c>
      <c r="AA19" s="8">
        <v>13</v>
      </c>
      <c r="AB19" s="8">
        <v>10</v>
      </c>
      <c r="AC19" s="8">
        <v>22</v>
      </c>
      <c r="AD19" s="8">
        <v>9</v>
      </c>
      <c r="AE19" s="8">
        <v>8</v>
      </c>
      <c r="AF19" s="8">
        <v>11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42"/>
    </row>
    <row r="20" spans="1:44" x14ac:dyDescent="0.25">
      <c r="A20" s="59">
        <f t="shared" ca="1" si="0"/>
        <v>29</v>
      </c>
      <c r="B20" s="39">
        <v>1</v>
      </c>
      <c r="C20" s="27" t="s">
        <v>37</v>
      </c>
      <c r="D20" s="27" t="s">
        <v>84</v>
      </c>
      <c r="E20" s="27" t="s">
        <v>39</v>
      </c>
      <c r="F20" s="11">
        <v>1983</v>
      </c>
      <c r="G20" s="27" t="s">
        <v>38</v>
      </c>
      <c r="H20" s="11">
        <v>1982</v>
      </c>
      <c r="I20" s="12">
        <v>29.5</v>
      </c>
      <c r="J20" s="54" t="s">
        <v>14</v>
      </c>
      <c r="K20" s="10" t="s">
        <v>34</v>
      </c>
      <c r="L20" s="16"/>
      <c r="M20" s="14">
        <v>0.45833333333333331</v>
      </c>
      <c r="N20" s="14">
        <v>0.61849537037037039</v>
      </c>
      <c r="O20" s="15">
        <v>0</v>
      </c>
      <c r="P20" s="15">
        <v>11</v>
      </c>
      <c r="Q20" s="15">
        <v>12</v>
      </c>
      <c r="R20" s="22">
        <v>12</v>
      </c>
      <c r="S20" s="23">
        <v>0.16016203703703707</v>
      </c>
      <c r="T20" s="40">
        <v>15</v>
      </c>
      <c r="U20" s="4">
        <v>12.839837962962964</v>
      </c>
      <c r="V20" s="41">
        <v>20</v>
      </c>
      <c r="W20" s="8">
        <v>11</v>
      </c>
      <c r="X20" s="8">
        <v>6</v>
      </c>
      <c r="Y20" s="8">
        <v>23</v>
      </c>
      <c r="Z20" s="8">
        <v>10</v>
      </c>
      <c r="AA20" s="8">
        <v>22</v>
      </c>
      <c r="AB20" s="8">
        <v>9</v>
      </c>
      <c r="AC20" s="8">
        <v>8</v>
      </c>
      <c r="AD20" s="8">
        <v>7</v>
      </c>
      <c r="AE20" s="8">
        <v>3</v>
      </c>
      <c r="AF20" s="8">
        <v>1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42"/>
    </row>
    <row r="21" spans="1:44" x14ac:dyDescent="0.25">
      <c r="A21" s="59">
        <f t="shared" ca="1" si="0"/>
        <v>20</v>
      </c>
      <c r="B21" s="39">
        <v>50</v>
      </c>
      <c r="C21" s="11" t="s">
        <v>134</v>
      </c>
      <c r="D21" s="11" t="s">
        <v>44</v>
      </c>
      <c r="E21" s="11" t="s">
        <v>159</v>
      </c>
      <c r="F21" s="11">
        <v>1989</v>
      </c>
      <c r="G21" s="11" t="s">
        <v>181</v>
      </c>
      <c r="H21" s="11">
        <v>1992</v>
      </c>
      <c r="I21" s="12">
        <v>21.5</v>
      </c>
      <c r="J21" s="54" t="s">
        <v>14</v>
      </c>
      <c r="K21" s="10" t="s">
        <v>35</v>
      </c>
      <c r="L21" s="16"/>
      <c r="M21" s="14">
        <v>0.50937500000000202</v>
      </c>
      <c r="N21" s="14">
        <v>0.67042824074074081</v>
      </c>
      <c r="O21" s="15">
        <v>0</v>
      </c>
      <c r="P21" s="15">
        <v>11</v>
      </c>
      <c r="Q21" s="15">
        <v>12</v>
      </c>
      <c r="R21" s="22">
        <v>12</v>
      </c>
      <c r="S21" s="23">
        <v>0.16105324074073879</v>
      </c>
      <c r="T21" s="40">
        <v>16</v>
      </c>
      <c r="U21" s="4">
        <v>12.838946759259262</v>
      </c>
      <c r="V21" s="41">
        <v>11</v>
      </c>
      <c r="W21" s="8">
        <v>7</v>
      </c>
      <c r="X21" s="8">
        <v>8</v>
      </c>
      <c r="Y21" s="8">
        <v>9</v>
      </c>
      <c r="Z21" s="8">
        <v>22</v>
      </c>
      <c r="AA21" s="8">
        <v>10</v>
      </c>
      <c r="AB21" s="8">
        <v>23</v>
      </c>
      <c r="AC21" s="8">
        <v>13</v>
      </c>
      <c r="AD21" s="8">
        <v>5</v>
      </c>
      <c r="AE21" s="8">
        <v>3</v>
      </c>
      <c r="AF21" s="8">
        <v>1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42"/>
    </row>
    <row r="22" spans="1:44" x14ac:dyDescent="0.25">
      <c r="A22" s="59">
        <f t="shared" ca="1" si="0"/>
        <v>23</v>
      </c>
      <c r="B22" s="39">
        <v>43</v>
      </c>
      <c r="C22" s="27" t="s">
        <v>129</v>
      </c>
      <c r="D22" s="27" t="s">
        <v>114</v>
      </c>
      <c r="E22" s="11" t="s">
        <v>154</v>
      </c>
      <c r="F22" s="11">
        <v>1986</v>
      </c>
      <c r="G22" s="11" t="s">
        <v>176</v>
      </c>
      <c r="H22" s="11">
        <v>1989</v>
      </c>
      <c r="I22" s="12">
        <v>24.5</v>
      </c>
      <c r="J22" s="54" t="s">
        <v>14</v>
      </c>
      <c r="K22" s="10" t="s">
        <v>34</v>
      </c>
      <c r="L22" s="16"/>
      <c r="M22" s="14">
        <v>0.50208333333333599</v>
      </c>
      <c r="N22" s="14">
        <v>0.66671296296296301</v>
      </c>
      <c r="O22" s="15">
        <v>0</v>
      </c>
      <c r="P22" s="15">
        <v>10</v>
      </c>
      <c r="Q22" s="15">
        <v>12</v>
      </c>
      <c r="R22" s="22">
        <v>12</v>
      </c>
      <c r="S22" s="23">
        <v>0.16462962962962702</v>
      </c>
      <c r="T22" s="40">
        <v>17</v>
      </c>
      <c r="U22" s="4">
        <v>12.835370370370374</v>
      </c>
      <c r="V22" s="41">
        <v>20</v>
      </c>
      <c r="W22" s="8">
        <v>11</v>
      </c>
      <c r="X22" s="8">
        <v>8</v>
      </c>
      <c r="Y22" s="8">
        <v>9</v>
      </c>
      <c r="Z22" s="8">
        <v>22</v>
      </c>
      <c r="AA22" s="8">
        <v>10</v>
      </c>
      <c r="AB22" s="8">
        <v>23</v>
      </c>
      <c r="AC22" s="8">
        <v>5</v>
      </c>
      <c r="AD22" s="8">
        <v>4</v>
      </c>
      <c r="AE22" s="8">
        <v>3</v>
      </c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42"/>
    </row>
    <row r="23" spans="1:44" x14ac:dyDescent="0.25">
      <c r="A23" s="59">
        <f t="shared" ca="1" si="0"/>
        <v>33</v>
      </c>
      <c r="B23" s="39">
        <v>12</v>
      </c>
      <c r="C23" s="27" t="s">
        <v>75</v>
      </c>
      <c r="D23" s="27" t="s">
        <v>212</v>
      </c>
      <c r="E23" s="11" t="s">
        <v>43</v>
      </c>
      <c r="F23" s="11">
        <v>1972</v>
      </c>
      <c r="G23" s="27" t="s">
        <v>66</v>
      </c>
      <c r="H23" s="11">
        <v>1979</v>
      </c>
      <c r="I23" s="12">
        <v>36.5</v>
      </c>
      <c r="J23" s="54" t="s">
        <v>14</v>
      </c>
      <c r="K23" s="10" t="s">
        <v>33</v>
      </c>
      <c r="L23" s="13"/>
      <c r="M23" s="14">
        <v>0.469791666666667</v>
      </c>
      <c r="N23" s="14">
        <v>0.63488425925925929</v>
      </c>
      <c r="O23" s="15">
        <v>0</v>
      </c>
      <c r="P23" s="15">
        <v>11</v>
      </c>
      <c r="Q23" s="15">
        <v>12</v>
      </c>
      <c r="R23" s="22">
        <v>12</v>
      </c>
      <c r="S23" s="23">
        <v>0.16509259259259229</v>
      </c>
      <c r="T23" s="40">
        <v>18</v>
      </c>
      <c r="U23" s="4">
        <v>12.834907407407409</v>
      </c>
      <c r="V23" s="41">
        <v>20</v>
      </c>
      <c r="W23" s="8">
        <v>1</v>
      </c>
      <c r="X23" s="8">
        <v>11</v>
      </c>
      <c r="Y23" s="8">
        <v>7</v>
      </c>
      <c r="Z23" s="8">
        <v>8</v>
      </c>
      <c r="AA23" s="8">
        <v>9</v>
      </c>
      <c r="AB23" s="8">
        <v>22</v>
      </c>
      <c r="AC23" s="8">
        <v>10</v>
      </c>
      <c r="AD23" s="8">
        <v>23</v>
      </c>
      <c r="AE23" s="8">
        <v>13</v>
      </c>
      <c r="AF23" s="8">
        <v>5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42"/>
    </row>
    <row r="24" spans="1:44" x14ac:dyDescent="0.25">
      <c r="A24" s="59">
        <f t="shared" ca="1" si="0"/>
        <v>35</v>
      </c>
      <c r="B24" s="39">
        <v>51</v>
      </c>
      <c r="C24" s="27" t="s">
        <v>77</v>
      </c>
      <c r="D24" s="27" t="s">
        <v>47</v>
      </c>
      <c r="E24" s="27" t="s">
        <v>60</v>
      </c>
      <c r="F24" s="11">
        <v>1976</v>
      </c>
      <c r="G24" s="27" t="s">
        <v>54</v>
      </c>
      <c r="H24" s="11">
        <v>1977</v>
      </c>
      <c r="I24" s="12">
        <v>35.5</v>
      </c>
      <c r="J24" s="54" t="s">
        <v>14</v>
      </c>
      <c r="K24" s="10" t="s">
        <v>34</v>
      </c>
      <c r="L24" s="16"/>
      <c r="M24" s="14">
        <v>0.51041666666666896</v>
      </c>
      <c r="N24" s="14">
        <v>0.66855324074074074</v>
      </c>
      <c r="O24" s="15">
        <v>0</v>
      </c>
      <c r="P24" s="15">
        <v>10</v>
      </c>
      <c r="Q24" s="15">
        <v>11</v>
      </c>
      <c r="R24" s="22">
        <v>11</v>
      </c>
      <c r="S24" s="23">
        <v>0.15813657407407178</v>
      </c>
      <c r="T24" s="40">
        <v>19</v>
      </c>
      <c r="U24" s="4">
        <v>11.841863425925927</v>
      </c>
      <c r="V24" s="41">
        <v>1</v>
      </c>
      <c r="W24" s="8">
        <v>20</v>
      </c>
      <c r="X24" s="8">
        <v>3</v>
      </c>
      <c r="Y24" s="8">
        <v>5</v>
      </c>
      <c r="Z24" s="8">
        <v>23</v>
      </c>
      <c r="AA24" s="8">
        <v>10</v>
      </c>
      <c r="AB24" s="8">
        <v>22</v>
      </c>
      <c r="AC24" s="8">
        <v>9</v>
      </c>
      <c r="AD24" s="8">
        <v>8</v>
      </c>
      <c r="AE24" s="8">
        <v>11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42"/>
    </row>
    <row r="25" spans="1:44" x14ac:dyDescent="0.25">
      <c r="A25" s="59">
        <f t="shared" ca="1" si="0"/>
        <v>35</v>
      </c>
      <c r="B25" s="39">
        <v>47</v>
      </c>
      <c r="C25" s="11" t="s">
        <v>135</v>
      </c>
      <c r="D25" s="11" t="s">
        <v>199</v>
      </c>
      <c r="E25" s="11" t="s">
        <v>160</v>
      </c>
      <c r="F25" s="11">
        <v>1974</v>
      </c>
      <c r="G25" s="11" t="s">
        <v>182</v>
      </c>
      <c r="H25" s="11">
        <v>1977</v>
      </c>
      <c r="I25" s="12">
        <v>36.5</v>
      </c>
      <c r="J25" s="54" t="s">
        <v>14</v>
      </c>
      <c r="K25" s="10" t="s">
        <v>34</v>
      </c>
      <c r="L25" s="16"/>
      <c r="M25" s="14">
        <v>0.50625000000000198</v>
      </c>
      <c r="N25" s="14">
        <v>0.6739814814814814</v>
      </c>
      <c r="O25" s="15">
        <v>-1</v>
      </c>
      <c r="P25" s="15">
        <v>9</v>
      </c>
      <c r="Q25" s="15">
        <v>12</v>
      </c>
      <c r="R25" s="22">
        <v>11</v>
      </c>
      <c r="S25" s="23">
        <v>0.16773148148147943</v>
      </c>
      <c r="T25" s="40">
        <v>20</v>
      </c>
      <c r="U25" s="4">
        <v>11.832268518518521</v>
      </c>
      <c r="V25" s="41">
        <v>1</v>
      </c>
      <c r="W25" s="8">
        <v>3</v>
      </c>
      <c r="X25" s="8">
        <v>4</v>
      </c>
      <c r="Y25" s="8">
        <v>14</v>
      </c>
      <c r="Z25" s="8">
        <v>21</v>
      </c>
      <c r="AA25" s="8">
        <v>12</v>
      </c>
      <c r="AB25" s="8">
        <v>13</v>
      </c>
      <c r="AC25" s="8">
        <v>23</v>
      </c>
      <c r="AD25" s="8">
        <v>6</v>
      </c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42"/>
    </row>
    <row r="26" spans="1:44" x14ac:dyDescent="0.25">
      <c r="A26" s="59">
        <f t="shared" ca="1" si="0"/>
        <v>29</v>
      </c>
      <c r="B26" s="39">
        <v>42</v>
      </c>
      <c r="C26" s="27" t="s">
        <v>229</v>
      </c>
      <c r="D26" s="27" t="s">
        <v>230</v>
      </c>
      <c r="E26" s="27" t="s">
        <v>231</v>
      </c>
      <c r="F26" s="11">
        <v>1982</v>
      </c>
      <c r="G26" s="27" t="s">
        <v>232</v>
      </c>
      <c r="H26" s="11">
        <v>1983</v>
      </c>
      <c r="I26" s="12">
        <v>29.5</v>
      </c>
      <c r="J26" s="54" t="s">
        <v>14</v>
      </c>
      <c r="K26" s="10" t="s">
        <v>34</v>
      </c>
      <c r="L26" s="16"/>
      <c r="M26" s="14">
        <v>0.50104166666666905</v>
      </c>
      <c r="N26" s="14">
        <v>0.66186342592592595</v>
      </c>
      <c r="O26" s="15">
        <v>0</v>
      </c>
      <c r="P26" s="15">
        <v>8</v>
      </c>
      <c r="Q26" s="15">
        <v>10</v>
      </c>
      <c r="R26" s="22">
        <v>10</v>
      </c>
      <c r="S26" s="23">
        <v>0.1608217592592569</v>
      </c>
      <c r="T26" s="40">
        <v>21</v>
      </c>
      <c r="U26" s="4">
        <v>10.839178240740743</v>
      </c>
      <c r="V26" s="41">
        <v>3</v>
      </c>
      <c r="W26" s="8">
        <v>2</v>
      </c>
      <c r="X26" s="8">
        <v>15</v>
      </c>
      <c r="Y26" s="8">
        <v>4</v>
      </c>
      <c r="Z26" s="8">
        <v>23</v>
      </c>
      <c r="AA26" s="8">
        <v>6</v>
      </c>
      <c r="AB26" s="8">
        <v>11</v>
      </c>
      <c r="AC26" s="8">
        <v>20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42"/>
    </row>
    <row r="27" spans="1:44" x14ac:dyDescent="0.25">
      <c r="A27" s="59">
        <f t="shared" ca="1" si="0"/>
        <v>34</v>
      </c>
      <c r="B27" s="39">
        <v>53</v>
      </c>
      <c r="C27" s="11" t="s">
        <v>141</v>
      </c>
      <c r="D27" s="11" t="s">
        <v>44</v>
      </c>
      <c r="E27" s="11" t="s">
        <v>166</v>
      </c>
      <c r="F27" s="11">
        <v>1973</v>
      </c>
      <c r="G27" s="11" t="s">
        <v>189</v>
      </c>
      <c r="H27" s="11">
        <v>1978</v>
      </c>
      <c r="I27" s="12">
        <v>36.5</v>
      </c>
      <c r="J27" s="54" t="s">
        <v>14</v>
      </c>
      <c r="K27" s="10" t="s">
        <v>33</v>
      </c>
      <c r="L27" s="16"/>
      <c r="M27" s="14">
        <v>0.51250000000000295</v>
      </c>
      <c r="N27" s="14">
        <v>0.68577546296296299</v>
      </c>
      <c r="O27" s="15">
        <v>-2</v>
      </c>
      <c r="P27" s="15">
        <v>10</v>
      </c>
      <c r="Q27" s="15">
        <v>11</v>
      </c>
      <c r="R27" s="22">
        <v>9</v>
      </c>
      <c r="S27" s="23">
        <v>0.17327546296296004</v>
      </c>
      <c r="T27" s="40">
        <v>22</v>
      </c>
      <c r="U27" s="4">
        <v>9.8267245370370393</v>
      </c>
      <c r="V27" s="41">
        <v>20</v>
      </c>
      <c r="W27" s="8">
        <v>1</v>
      </c>
      <c r="X27" s="8">
        <v>2</v>
      </c>
      <c r="Y27" s="8">
        <v>3</v>
      </c>
      <c r="Z27" s="8">
        <v>4</v>
      </c>
      <c r="AA27" s="8">
        <v>15</v>
      </c>
      <c r="AB27" s="8">
        <v>14</v>
      </c>
      <c r="AC27" s="8">
        <v>13</v>
      </c>
      <c r="AD27" s="8">
        <v>6</v>
      </c>
      <c r="AE27" s="8">
        <v>11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42"/>
    </row>
    <row r="28" spans="1:44" x14ac:dyDescent="0.25">
      <c r="A28" s="59">
        <f t="shared" ca="1" si="0"/>
        <v>30</v>
      </c>
      <c r="B28" s="39">
        <v>29</v>
      </c>
      <c r="C28" s="27" t="s">
        <v>79</v>
      </c>
      <c r="D28" s="27" t="s">
        <v>40</v>
      </c>
      <c r="E28" s="27" t="s">
        <v>88</v>
      </c>
      <c r="F28" s="11">
        <v>1982</v>
      </c>
      <c r="G28" s="27" t="s">
        <v>68</v>
      </c>
      <c r="H28" s="11">
        <v>1976</v>
      </c>
      <c r="I28" s="12">
        <v>33</v>
      </c>
      <c r="J28" s="54" t="s">
        <v>14</v>
      </c>
      <c r="K28" s="10" t="s">
        <v>34</v>
      </c>
      <c r="L28" s="16"/>
      <c r="M28" s="14">
        <v>0.48750000000000099</v>
      </c>
      <c r="N28" s="14">
        <v>0.63687499999999997</v>
      </c>
      <c r="O28" s="15">
        <v>0</v>
      </c>
      <c r="P28" s="15">
        <v>7</v>
      </c>
      <c r="Q28" s="15">
        <v>8</v>
      </c>
      <c r="R28" s="22">
        <v>8</v>
      </c>
      <c r="S28" s="23">
        <v>0.14937499999999898</v>
      </c>
      <c r="T28" s="40">
        <v>23</v>
      </c>
      <c r="U28" s="4">
        <v>8.8506250000000009</v>
      </c>
      <c r="V28" s="41">
        <v>20</v>
      </c>
      <c r="W28" s="8">
        <v>1</v>
      </c>
      <c r="X28" s="8">
        <v>2</v>
      </c>
      <c r="Y28" s="8">
        <v>4</v>
      </c>
      <c r="Z28" s="8">
        <v>5</v>
      </c>
      <c r="AA28" s="8">
        <v>3</v>
      </c>
      <c r="AB28" s="8">
        <v>11</v>
      </c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42"/>
    </row>
    <row r="29" spans="1:44" x14ac:dyDescent="0.25">
      <c r="A29" s="59">
        <f t="shared" ca="1" si="0"/>
        <v>32</v>
      </c>
      <c r="B29" s="39">
        <v>52</v>
      </c>
      <c r="C29" s="27" t="s">
        <v>121</v>
      </c>
      <c r="D29" s="27" t="s">
        <v>47</v>
      </c>
      <c r="E29" s="11" t="s">
        <v>146</v>
      </c>
      <c r="F29" s="11">
        <v>1980</v>
      </c>
      <c r="G29" s="11" t="s">
        <v>169</v>
      </c>
      <c r="H29" s="11">
        <v>1977</v>
      </c>
      <c r="I29" s="12">
        <v>33.5</v>
      </c>
      <c r="J29" s="54" t="s">
        <v>14</v>
      </c>
      <c r="K29" s="10" t="s">
        <v>34</v>
      </c>
      <c r="L29" s="16"/>
      <c r="M29" s="14">
        <v>0.51145833333333601</v>
      </c>
      <c r="N29" s="14">
        <v>0.66472222222222221</v>
      </c>
      <c r="O29" s="15">
        <v>0</v>
      </c>
      <c r="P29" s="15">
        <v>7</v>
      </c>
      <c r="Q29" s="15">
        <v>8</v>
      </c>
      <c r="R29" s="22">
        <v>8</v>
      </c>
      <c r="S29" s="23">
        <v>0.1532638888888862</v>
      </c>
      <c r="T29" s="40">
        <v>24</v>
      </c>
      <c r="U29" s="4">
        <v>8.8467361111111131</v>
      </c>
      <c r="V29" s="41">
        <v>20</v>
      </c>
      <c r="W29" s="8">
        <v>1</v>
      </c>
      <c r="X29" s="8">
        <v>2</v>
      </c>
      <c r="Y29" s="8">
        <v>4</v>
      </c>
      <c r="Z29" s="8">
        <v>5</v>
      </c>
      <c r="AA29" s="8">
        <v>3</v>
      </c>
      <c r="AB29" s="8">
        <v>11</v>
      </c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42"/>
    </row>
    <row r="30" spans="1:44" x14ac:dyDescent="0.25">
      <c r="A30" s="59">
        <f t="shared" ca="1" si="0"/>
        <v>25</v>
      </c>
      <c r="B30" s="39">
        <v>41</v>
      </c>
      <c r="C30" s="27" t="s">
        <v>226</v>
      </c>
      <c r="D30" s="27" t="s">
        <v>44</v>
      </c>
      <c r="E30" s="27" t="s">
        <v>227</v>
      </c>
      <c r="F30" s="11">
        <v>1985</v>
      </c>
      <c r="G30" s="27" t="s">
        <v>228</v>
      </c>
      <c r="H30" s="11">
        <v>1987</v>
      </c>
      <c r="I30" s="12">
        <v>26</v>
      </c>
      <c r="J30" s="54" t="s">
        <v>14</v>
      </c>
      <c r="K30" s="10" t="s">
        <v>33</v>
      </c>
      <c r="L30" s="16"/>
      <c r="M30" s="14">
        <v>0.500000000000002</v>
      </c>
      <c r="N30" s="14">
        <v>0.66775462962962961</v>
      </c>
      <c r="O30" s="15">
        <v>-1</v>
      </c>
      <c r="P30" s="15">
        <v>8</v>
      </c>
      <c r="Q30" s="15">
        <v>9</v>
      </c>
      <c r="R30" s="22">
        <v>8</v>
      </c>
      <c r="S30" s="23">
        <v>0.16775462962962762</v>
      </c>
      <c r="T30" s="40">
        <v>25</v>
      </c>
      <c r="U30" s="4">
        <v>8.8322453703703729</v>
      </c>
      <c r="V30" s="41">
        <v>20</v>
      </c>
      <c r="W30" s="8">
        <v>1</v>
      </c>
      <c r="X30" s="8">
        <v>2</v>
      </c>
      <c r="Y30" s="8">
        <v>3</v>
      </c>
      <c r="Z30" s="8">
        <v>5</v>
      </c>
      <c r="AA30" s="8">
        <v>23</v>
      </c>
      <c r="AB30" s="8">
        <v>10</v>
      </c>
      <c r="AC30" s="8">
        <v>9</v>
      </c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42"/>
    </row>
    <row r="31" spans="1:44" x14ac:dyDescent="0.25">
      <c r="A31" s="59">
        <f t="shared" ca="1" si="0"/>
        <v>28</v>
      </c>
      <c r="B31" s="39">
        <v>15</v>
      </c>
      <c r="C31" s="27" t="s">
        <v>98</v>
      </c>
      <c r="D31" s="27" t="s">
        <v>44</v>
      </c>
      <c r="E31" s="27" t="s">
        <v>105</v>
      </c>
      <c r="F31" s="11">
        <v>1984</v>
      </c>
      <c r="G31" s="27" t="s">
        <v>111</v>
      </c>
      <c r="H31" s="11">
        <v>1974</v>
      </c>
      <c r="I31" s="12">
        <v>33</v>
      </c>
      <c r="J31" s="54" t="s">
        <v>14</v>
      </c>
      <c r="K31" s="10" t="s">
        <v>35</v>
      </c>
      <c r="L31" s="16"/>
      <c r="M31" s="14">
        <v>0.47291666666666698</v>
      </c>
      <c r="N31" s="14">
        <v>0.625</v>
      </c>
      <c r="O31" s="15">
        <v>0</v>
      </c>
      <c r="P31" s="15">
        <v>7</v>
      </c>
      <c r="Q31" s="15">
        <v>7</v>
      </c>
      <c r="R31" s="22">
        <v>7</v>
      </c>
      <c r="S31" s="23">
        <v>0.15208333333333302</v>
      </c>
      <c r="T31" s="40">
        <v>26</v>
      </c>
      <c r="U31" s="4">
        <v>7.8479166666666673</v>
      </c>
      <c r="V31" s="41">
        <v>7</v>
      </c>
      <c r="W31" s="8">
        <v>8</v>
      </c>
      <c r="X31" s="8">
        <v>9</v>
      </c>
      <c r="Y31" s="8">
        <v>6</v>
      </c>
      <c r="Z31" s="8">
        <v>3</v>
      </c>
      <c r="AA31" s="8">
        <v>2</v>
      </c>
      <c r="AB31" s="8">
        <v>1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42"/>
    </row>
    <row r="32" spans="1:44" x14ac:dyDescent="0.25">
      <c r="A32" s="59">
        <f t="shared" ca="1" si="0"/>
        <v>18</v>
      </c>
      <c r="B32" s="39">
        <v>28</v>
      </c>
      <c r="C32" s="27" t="s">
        <v>215</v>
      </c>
      <c r="D32" s="27" t="s">
        <v>44</v>
      </c>
      <c r="E32" s="27" t="s">
        <v>103</v>
      </c>
      <c r="F32" s="27">
        <v>1974</v>
      </c>
      <c r="G32" s="27" t="s">
        <v>109</v>
      </c>
      <c r="H32" s="27">
        <v>1994</v>
      </c>
      <c r="I32" s="12">
        <v>28</v>
      </c>
      <c r="J32" s="54" t="s">
        <v>14</v>
      </c>
      <c r="K32" s="10" t="s">
        <v>34</v>
      </c>
      <c r="L32" s="16"/>
      <c r="M32" s="14">
        <v>0.48645833333333499</v>
      </c>
      <c r="N32" s="14">
        <v>0.63950231481481479</v>
      </c>
      <c r="O32" s="15">
        <v>0</v>
      </c>
      <c r="P32" s="15">
        <v>4</v>
      </c>
      <c r="Q32" s="15">
        <v>5</v>
      </c>
      <c r="R32" s="22">
        <v>5</v>
      </c>
      <c r="S32" s="23">
        <v>0.1530439814814798</v>
      </c>
      <c r="T32" s="40">
        <v>27</v>
      </c>
      <c r="U32" s="4">
        <v>5.8469560185185205</v>
      </c>
      <c r="V32" s="41">
        <v>20</v>
      </c>
      <c r="W32" s="8">
        <v>3</v>
      </c>
      <c r="X32" s="8">
        <v>4</v>
      </c>
      <c r="Y32" s="8">
        <v>11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42"/>
    </row>
    <row r="33" spans="1:44" x14ac:dyDescent="0.25">
      <c r="A33" s="59">
        <f t="shared" ca="1" si="0"/>
        <v>35</v>
      </c>
      <c r="B33" s="39">
        <v>46</v>
      </c>
      <c r="C33" s="27" t="s">
        <v>127</v>
      </c>
      <c r="D33" s="27" t="s">
        <v>47</v>
      </c>
      <c r="E33" s="27" t="s">
        <v>152</v>
      </c>
      <c r="F33" s="11">
        <v>1977</v>
      </c>
      <c r="G33" s="27" t="s">
        <v>174</v>
      </c>
      <c r="H33" s="11">
        <v>1977</v>
      </c>
      <c r="I33" s="12">
        <v>35</v>
      </c>
      <c r="J33" s="54" t="s">
        <v>14</v>
      </c>
      <c r="K33" s="10" t="s">
        <v>35</v>
      </c>
      <c r="L33" s="16"/>
      <c r="M33" s="14">
        <v>0.50520833333333603</v>
      </c>
      <c r="N33" s="14">
        <v>0.67942129629629633</v>
      </c>
      <c r="O33" s="15">
        <v>-3</v>
      </c>
      <c r="P33" s="15">
        <v>7</v>
      </c>
      <c r="Q33" s="15">
        <v>7</v>
      </c>
      <c r="R33" s="22">
        <v>4</v>
      </c>
      <c r="S33" s="23">
        <v>0.17421296296296029</v>
      </c>
      <c r="T33" s="40">
        <v>28</v>
      </c>
      <c r="U33" s="4">
        <v>4.8257870370370402</v>
      </c>
      <c r="V33" s="41">
        <v>11</v>
      </c>
      <c r="W33" s="8">
        <v>6</v>
      </c>
      <c r="X33" s="8">
        <v>8</v>
      </c>
      <c r="Y33" s="8">
        <v>9</v>
      </c>
      <c r="Z33" s="8">
        <v>22</v>
      </c>
      <c r="AA33" s="8">
        <v>10</v>
      </c>
      <c r="AB33" s="8">
        <v>13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42"/>
    </row>
    <row r="34" spans="1:44" x14ac:dyDescent="0.25">
      <c r="A34" s="59">
        <f t="shared" ca="1" si="0"/>
        <v>31</v>
      </c>
      <c r="B34" s="39">
        <v>57</v>
      </c>
      <c r="C34" s="11" t="s">
        <v>137</v>
      </c>
      <c r="D34" s="11" t="s">
        <v>44</v>
      </c>
      <c r="E34" s="11" t="s">
        <v>57</v>
      </c>
      <c r="F34" s="11">
        <v>1981</v>
      </c>
      <c r="G34" s="11" t="s">
        <v>184</v>
      </c>
      <c r="H34" s="11">
        <v>1975</v>
      </c>
      <c r="I34" s="12">
        <v>34</v>
      </c>
      <c r="J34" s="54" t="s">
        <v>14</v>
      </c>
      <c r="K34" s="10" t="s">
        <v>34</v>
      </c>
      <c r="L34" s="16"/>
      <c r="M34" s="14">
        <v>0.51666666666666905</v>
      </c>
      <c r="N34" s="14">
        <v>0.71055555555555561</v>
      </c>
      <c r="O34" s="15">
        <v>-8</v>
      </c>
      <c r="P34" s="15">
        <v>6</v>
      </c>
      <c r="Q34" s="15">
        <v>6</v>
      </c>
      <c r="R34" s="22">
        <v>-2</v>
      </c>
      <c r="S34" s="23">
        <v>0.19388888888888656</v>
      </c>
      <c r="T34" s="40">
        <v>29</v>
      </c>
      <c r="U34" s="4">
        <v>-1.1938888888888866</v>
      </c>
      <c r="V34" s="41">
        <v>11</v>
      </c>
      <c r="W34" s="8">
        <v>8</v>
      </c>
      <c r="X34" s="8">
        <v>9</v>
      </c>
      <c r="Y34" s="8">
        <v>22</v>
      </c>
      <c r="Z34" s="8">
        <v>10</v>
      </c>
      <c r="AA34" s="8">
        <v>3</v>
      </c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42"/>
    </row>
    <row r="35" spans="1:44" x14ac:dyDescent="0.25">
      <c r="A35" s="59">
        <f t="shared" ca="1" si="0"/>
        <v>16</v>
      </c>
      <c r="B35" s="39">
        <v>30</v>
      </c>
      <c r="C35" s="11" t="s">
        <v>73</v>
      </c>
      <c r="D35" s="27" t="s">
        <v>44</v>
      </c>
      <c r="E35" s="27" t="s">
        <v>89</v>
      </c>
      <c r="F35" s="11">
        <v>1967</v>
      </c>
      <c r="G35" s="27" t="s">
        <v>90</v>
      </c>
      <c r="H35" s="11">
        <v>1996</v>
      </c>
      <c r="I35" s="12">
        <v>30.5</v>
      </c>
      <c r="J35" s="54" t="s">
        <v>14</v>
      </c>
      <c r="K35" s="10" t="s">
        <v>33</v>
      </c>
      <c r="L35" s="16"/>
      <c r="M35" s="14">
        <v>0.48854166666666798</v>
      </c>
      <c r="N35" s="14">
        <v>0.73100694444444436</v>
      </c>
      <c r="O35" s="15">
        <v>-22</v>
      </c>
      <c r="P35" s="15">
        <v>14</v>
      </c>
      <c r="Q35" s="15">
        <v>17</v>
      </c>
      <c r="R35" s="22">
        <v>-5</v>
      </c>
      <c r="S35" s="23">
        <v>0.24246527777777638</v>
      </c>
      <c r="T35" s="40">
        <v>30</v>
      </c>
      <c r="U35" s="4">
        <v>-4.242465277777776</v>
      </c>
      <c r="V35" s="41">
        <v>20</v>
      </c>
      <c r="W35" s="8">
        <v>1</v>
      </c>
      <c r="X35" s="8">
        <v>3</v>
      </c>
      <c r="Y35" s="8">
        <v>2</v>
      </c>
      <c r="Z35" s="8">
        <v>4</v>
      </c>
      <c r="AA35" s="8">
        <v>15</v>
      </c>
      <c r="AB35" s="8">
        <v>19</v>
      </c>
      <c r="AC35" s="8">
        <v>18</v>
      </c>
      <c r="AD35" s="8">
        <v>17</v>
      </c>
      <c r="AE35" s="8">
        <v>16</v>
      </c>
      <c r="AF35" s="8">
        <v>14</v>
      </c>
      <c r="AG35" s="8">
        <v>13</v>
      </c>
      <c r="AH35" s="8">
        <v>6</v>
      </c>
      <c r="AI35" s="8">
        <v>11</v>
      </c>
      <c r="AJ35" s="8"/>
      <c r="AK35" s="8"/>
      <c r="AL35" s="8"/>
      <c r="AM35" s="8"/>
      <c r="AN35" s="8"/>
      <c r="AO35" s="8"/>
      <c r="AP35" s="8"/>
      <c r="AQ35" s="8"/>
      <c r="AR35" s="42"/>
    </row>
    <row r="36" spans="1:44" ht="15.75" thickBot="1" x14ac:dyDescent="0.3">
      <c r="A36" s="59">
        <f t="shared" ca="1" si="0"/>
        <v>35</v>
      </c>
      <c r="B36" s="43">
        <v>58</v>
      </c>
      <c r="C36" s="29" t="s">
        <v>236</v>
      </c>
      <c r="D36" s="29" t="s">
        <v>237</v>
      </c>
      <c r="E36" s="29" t="s">
        <v>238</v>
      </c>
      <c r="F36" s="29">
        <v>1969</v>
      </c>
      <c r="G36" s="29" t="s">
        <v>239</v>
      </c>
      <c r="H36" s="29">
        <v>1977</v>
      </c>
      <c r="I36" s="18">
        <v>39</v>
      </c>
      <c r="J36" s="56" t="s">
        <v>14</v>
      </c>
      <c r="K36" s="26" t="s">
        <v>33</v>
      </c>
      <c r="L36" s="68" t="s">
        <v>219</v>
      </c>
      <c r="M36" s="21">
        <v>0.51770833333333599</v>
      </c>
      <c r="N36" s="71"/>
      <c r="O36" s="20" t="s">
        <v>204</v>
      </c>
      <c r="P36" s="20">
        <v>0</v>
      </c>
      <c r="Q36" s="20" t="s">
        <v>204</v>
      </c>
      <c r="R36" s="24" t="s">
        <v>204</v>
      </c>
      <c r="S36" s="25">
        <v>0</v>
      </c>
      <c r="T36" s="44" t="s">
        <v>204</v>
      </c>
      <c r="U36" s="4" t="s">
        <v>204</v>
      </c>
      <c r="V36" s="48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49"/>
    </row>
  </sheetData>
  <sortState ref="B6:AR36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phoneticPr fontId="6" type="noConversion"/>
  <conditionalFormatting sqref="O1:O36">
    <cfRule type="cellIs" dxfId="38" priority="661" stopIfTrue="1" operator="equal">
      <formula>0</formula>
    </cfRule>
    <cfRule type="cellIs" dxfId="37" priority="662" stopIfTrue="1" operator="lessThan">
      <formula>0</formula>
    </cfRule>
  </conditionalFormatting>
  <conditionalFormatting sqref="O1:O36">
    <cfRule type="cellIs" dxfId="36" priority="663" stopIfTrue="1" operator="lessThan">
      <formula>0</formula>
    </cfRule>
    <cfRule type="cellIs" dxfId="35" priority="664" stopIfTrue="1" operator="equal">
      <formula>0</formula>
    </cfRule>
  </conditionalFormatting>
  <conditionalFormatting sqref="R1:S36">
    <cfRule type="cellIs" dxfId="34" priority="654" operator="equal">
      <formula>0</formula>
    </cfRule>
  </conditionalFormatting>
  <conditionalFormatting sqref="P1:Q36 I1:K36">
    <cfRule type="cellIs" dxfId="33" priority="653" operator="equal">
      <formula>0</formula>
    </cfRule>
  </conditionalFormatting>
  <conditionalFormatting sqref="R1:R36">
    <cfRule type="cellIs" dxfId="32" priority="652" operator="lessThan">
      <formula>0</formula>
    </cfRule>
  </conditionalFormatting>
  <conditionalFormatting sqref="T1:T36">
    <cfRule type="containsText" dxfId="31" priority="505" stopIfTrue="1" operator="containsText" text="Pořadí">
      <formula>NOT(ISERROR(SEARCH("Pořadí",T1)))</formula>
    </cfRule>
    <cfRule type="containsBlanks" dxfId="30" priority="506" stopIfTrue="1">
      <formula>LEN(TRIM(T1))=0</formula>
    </cfRule>
    <cfRule type="cellIs" dxfId="29" priority="507" stopIfTrue="1" operator="equal">
      <formula>1</formula>
    </cfRule>
    <cfRule type="cellIs" dxfId="28" priority="508" stopIfTrue="1" operator="equal">
      <formula>3</formula>
    </cfRule>
    <cfRule type="cellIs" dxfId="27" priority="509" stopIfTrue="1" operator="equal">
      <formula>2</formula>
    </cfRule>
    <cfRule type="cellIs" dxfId="26" priority="510" stopIfTrue="1" operator="greaterThan">
      <formula>3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U16"/>
  <sheetViews>
    <sheetView zoomScale="75" zoomScaleNormal="75" workbookViewId="0"/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47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47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47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47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47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47" ht="15.75" thickTop="1" x14ac:dyDescent="0.25">
      <c r="A6" s="59">
        <f t="shared" ref="A6:A16" ca="1" si="0">IF(OR(F6=0,H6=0),0,MIN(YEAR(TODAY())-F6,YEAR(TODAY())-H6))</f>
        <v>47</v>
      </c>
      <c r="B6" s="50">
        <v>9</v>
      </c>
      <c r="C6" s="35" t="s">
        <v>91</v>
      </c>
      <c r="D6" s="35" t="s">
        <v>82</v>
      </c>
      <c r="E6" s="35" t="s">
        <v>27</v>
      </c>
      <c r="F6" s="33">
        <v>1963</v>
      </c>
      <c r="G6" s="35" t="s">
        <v>22</v>
      </c>
      <c r="H6" s="33">
        <v>1965</v>
      </c>
      <c r="I6" s="51">
        <v>48</v>
      </c>
      <c r="J6" s="34" t="s">
        <v>25</v>
      </c>
      <c r="K6" s="35" t="s">
        <v>33</v>
      </c>
      <c r="L6" s="58"/>
      <c r="M6" s="52">
        <v>0.46666666666666701</v>
      </c>
      <c r="N6" s="52">
        <v>0.63101851851851853</v>
      </c>
      <c r="O6" s="53">
        <v>0</v>
      </c>
      <c r="P6" s="53">
        <v>16</v>
      </c>
      <c r="Q6" s="53">
        <v>20</v>
      </c>
      <c r="R6" s="36">
        <v>20</v>
      </c>
      <c r="S6" s="37">
        <v>0.16435185185185153</v>
      </c>
      <c r="T6" s="38">
        <v>1</v>
      </c>
      <c r="U6" s="4">
        <v>20.835648148148149</v>
      </c>
      <c r="V6" s="45">
        <v>7</v>
      </c>
      <c r="W6" s="46">
        <v>8</v>
      </c>
      <c r="X6" s="46">
        <v>9</v>
      </c>
      <c r="Y6" s="46">
        <v>22</v>
      </c>
      <c r="Z6" s="46">
        <v>10</v>
      </c>
      <c r="AA6" s="46">
        <v>12</v>
      </c>
      <c r="AB6" s="46">
        <v>21</v>
      </c>
      <c r="AC6" s="46">
        <v>14</v>
      </c>
      <c r="AD6" s="46">
        <v>16</v>
      </c>
      <c r="AE6" s="46">
        <v>17</v>
      </c>
      <c r="AF6" s="46">
        <v>18</v>
      </c>
      <c r="AG6" s="46">
        <v>19</v>
      </c>
      <c r="AH6" s="46">
        <v>15</v>
      </c>
      <c r="AI6" s="46">
        <v>4</v>
      </c>
      <c r="AJ6" s="46">
        <v>3</v>
      </c>
      <c r="AK6" s="46">
        <v>11</v>
      </c>
      <c r="AL6" s="46"/>
      <c r="AM6" s="46"/>
      <c r="AN6" s="46"/>
      <c r="AO6" s="46"/>
      <c r="AP6" s="46"/>
      <c r="AQ6" s="46"/>
      <c r="AR6" s="47"/>
    </row>
    <row r="7" spans="1:47" x14ac:dyDescent="0.25">
      <c r="A7" s="59">
        <f t="shared" ca="1" si="0"/>
        <v>45</v>
      </c>
      <c r="B7" s="39">
        <v>23</v>
      </c>
      <c r="C7" s="10" t="s">
        <v>45</v>
      </c>
      <c r="D7" s="10" t="s">
        <v>213</v>
      </c>
      <c r="E7" s="10" t="s">
        <v>19</v>
      </c>
      <c r="F7" s="57">
        <v>1963</v>
      </c>
      <c r="G7" s="10" t="s">
        <v>41</v>
      </c>
      <c r="H7" s="57">
        <v>1967</v>
      </c>
      <c r="I7" s="12">
        <v>47</v>
      </c>
      <c r="J7" s="54" t="s">
        <v>25</v>
      </c>
      <c r="K7" s="10" t="s">
        <v>33</v>
      </c>
      <c r="L7" s="16"/>
      <c r="M7" s="14">
        <v>0.48125000000000101</v>
      </c>
      <c r="N7" s="14">
        <v>0.63981481481481484</v>
      </c>
      <c r="O7" s="15">
        <v>0</v>
      </c>
      <c r="P7" s="15">
        <v>16</v>
      </c>
      <c r="Q7" s="15">
        <v>19</v>
      </c>
      <c r="R7" s="22">
        <v>19</v>
      </c>
      <c r="S7" s="23">
        <v>0.15856481481481383</v>
      </c>
      <c r="T7" s="40">
        <v>2</v>
      </c>
      <c r="U7" s="4">
        <v>19.841435185185187</v>
      </c>
      <c r="V7" s="41">
        <v>7</v>
      </c>
      <c r="W7" s="8">
        <v>8</v>
      </c>
      <c r="X7" s="8">
        <v>9</v>
      </c>
      <c r="Y7" s="8">
        <v>22</v>
      </c>
      <c r="Z7" s="8">
        <v>10</v>
      </c>
      <c r="AA7" s="8">
        <v>23</v>
      </c>
      <c r="AB7" s="8">
        <v>13</v>
      </c>
      <c r="AC7" s="8">
        <v>14</v>
      </c>
      <c r="AD7" s="8">
        <v>16</v>
      </c>
      <c r="AE7" s="8">
        <v>17</v>
      </c>
      <c r="AF7" s="8">
        <v>19</v>
      </c>
      <c r="AG7" s="8">
        <v>15</v>
      </c>
      <c r="AH7" s="8">
        <v>4</v>
      </c>
      <c r="AI7" s="8">
        <v>3</v>
      </c>
      <c r="AJ7" s="8">
        <v>11</v>
      </c>
      <c r="AK7" s="8">
        <v>20</v>
      </c>
      <c r="AL7" s="8"/>
      <c r="AM7" s="8"/>
      <c r="AN7" s="8"/>
      <c r="AO7" s="8"/>
      <c r="AP7" s="8"/>
      <c r="AQ7" s="8"/>
      <c r="AR7" s="42"/>
    </row>
    <row r="8" spans="1:47" x14ac:dyDescent="0.25">
      <c r="A8" s="59">
        <f t="shared" ca="1" si="0"/>
        <v>48</v>
      </c>
      <c r="B8" s="39">
        <v>37</v>
      </c>
      <c r="C8" s="27" t="s">
        <v>80</v>
      </c>
      <c r="D8" s="27" t="s">
        <v>44</v>
      </c>
      <c r="E8" s="11" t="s">
        <v>42</v>
      </c>
      <c r="F8" s="15">
        <v>1961</v>
      </c>
      <c r="G8" s="11" t="s">
        <v>23</v>
      </c>
      <c r="H8" s="15">
        <v>1964</v>
      </c>
      <c r="I8" s="12">
        <v>49.5</v>
      </c>
      <c r="J8" s="54" t="s">
        <v>25</v>
      </c>
      <c r="K8" s="10" t="s">
        <v>34</v>
      </c>
      <c r="L8" s="16"/>
      <c r="M8" s="14">
        <v>0.49583333333333501</v>
      </c>
      <c r="N8" s="14">
        <v>0.6489583333333333</v>
      </c>
      <c r="O8" s="15">
        <v>0</v>
      </c>
      <c r="P8" s="15">
        <v>16</v>
      </c>
      <c r="Q8" s="15">
        <v>17</v>
      </c>
      <c r="R8" s="22">
        <v>17</v>
      </c>
      <c r="S8" s="23">
        <v>0.15312499999999829</v>
      </c>
      <c r="T8" s="40">
        <v>3</v>
      </c>
      <c r="U8" s="4">
        <v>17.846875000000001</v>
      </c>
      <c r="V8" s="41">
        <v>20</v>
      </c>
      <c r="W8" s="8">
        <v>1</v>
      </c>
      <c r="X8" s="8">
        <v>11</v>
      </c>
      <c r="Y8" s="8">
        <v>3</v>
      </c>
      <c r="Z8" s="8">
        <v>2</v>
      </c>
      <c r="AA8" s="8">
        <v>4</v>
      </c>
      <c r="AB8" s="8">
        <v>15</v>
      </c>
      <c r="AC8" s="8">
        <v>16</v>
      </c>
      <c r="AD8" s="8">
        <v>14</v>
      </c>
      <c r="AE8" s="8">
        <v>13</v>
      </c>
      <c r="AF8" s="8">
        <v>12</v>
      </c>
      <c r="AG8" s="8">
        <v>10</v>
      </c>
      <c r="AH8" s="8">
        <v>22</v>
      </c>
      <c r="AI8" s="8">
        <v>9</v>
      </c>
      <c r="AJ8" s="8">
        <v>8</v>
      </c>
      <c r="AK8" s="8">
        <v>7</v>
      </c>
      <c r="AL8" s="8"/>
      <c r="AM8" s="8"/>
      <c r="AN8" s="8"/>
      <c r="AO8" s="8"/>
      <c r="AP8" s="8"/>
      <c r="AQ8" s="8"/>
      <c r="AR8" s="42"/>
    </row>
    <row r="9" spans="1:47" x14ac:dyDescent="0.25">
      <c r="A9" s="59">
        <f t="shared" ca="1" si="0"/>
        <v>42</v>
      </c>
      <c r="B9" s="39">
        <v>11</v>
      </c>
      <c r="C9" s="27" t="s">
        <v>69</v>
      </c>
      <c r="D9" s="27" t="s">
        <v>218</v>
      </c>
      <c r="E9" s="11" t="s">
        <v>28</v>
      </c>
      <c r="F9" s="11">
        <v>1969</v>
      </c>
      <c r="G9" s="11" t="s">
        <v>29</v>
      </c>
      <c r="H9" s="11">
        <v>1970</v>
      </c>
      <c r="I9" s="12">
        <v>42.5</v>
      </c>
      <c r="J9" s="54" t="s">
        <v>25</v>
      </c>
      <c r="K9" s="10" t="s">
        <v>33</v>
      </c>
      <c r="L9" s="28"/>
      <c r="M9" s="14">
        <v>0.46875</v>
      </c>
      <c r="N9" s="14">
        <v>0.62291666666666667</v>
      </c>
      <c r="O9" s="15">
        <v>0</v>
      </c>
      <c r="P9" s="15">
        <v>13</v>
      </c>
      <c r="Q9" s="15">
        <v>15</v>
      </c>
      <c r="R9" s="22">
        <v>15</v>
      </c>
      <c r="S9" s="23">
        <v>0.15416666666666667</v>
      </c>
      <c r="T9" s="40">
        <v>4</v>
      </c>
      <c r="U9" s="4">
        <v>15.845833333333333</v>
      </c>
      <c r="V9" s="41">
        <v>7</v>
      </c>
      <c r="W9" s="8">
        <v>8</v>
      </c>
      <c r="X9" s="8">
        <v>9</v>
      </c>
      <c r="Y9" s="8">
        <v>22</v>
      </c>
      <c r="Z9" s="8">
        <v>10</v>
      </c>
      <c r="AA9" s="8">
        <v>12</v>
      </c>
      <c r="AB9" s="8">
        <v>14</v>
      </c>
      <c r="AC9" s="8">
        <v>13</v>
      </c>
      <c r="AD9" s="8">
        <v>21</v>
      </c>
      <c r="AE9" s="8">
        <v>16</v>
      </c>
      <c r="AF9" s="8">
        <v>15</v>
      </c>
      <c r="AG9" s="8">
        <v>4</v>
      </c>
      <c r="AH9" s="8">
        <v>2</v>
      </c>
      <c r="AI9" s="8"/>
      <c r="AJ9" s="8"/>
      <c r="AK9" s="8"/>
      <c r="AL9" s="8"/>
      <c r="AM9" s="8"/>
      <c r="AN9" s="8"/>
      <c r="AO9" s="8"/>
      <c r="AP9" s="8"/>
      <c r="AQ9" s="8"/>
      <c r="AR9" s="42"/>
    </row>
    <row r="10" spans="1:47" x14ac:dyDescent="0.25">
      <c r="A10" s="59">
        <f t="shared" ca="1" si="0"/>
        <v>37</v>
      </c>
      <c r="B10" s="39">
        <v>22</v>
      </c>
      <c r="C10" s="27" t="s">
        <v>224</v>
      </c>
      <c r="D10" s="27" t="s">
        <v>211</v>
      </c>
      <c r="E10" s="11" t="s">
        <v>162</v>
      </c>
      <c r="F10" s="11">
        <v>1975</v>
      </c>
      <c r="G10" s="11" t="s">
        <v>185</v>
      </c>
      <c r="H10" s="11">
        <v>1968</v>
      </c>
      <c r="I10" s="12">
        <v>40.5</v>
      </c>
      <c r="J10" s="54" t="s">
        <v>25</v>
      </c>
      <c r="K10" s="10" t="s">
        <v>33</v>
      </c>
      <c r="L10" s="16"/>
      <c r="M10" s="14">
        <v>0.48020833333333401</v>
      </c>
      <c r="N10" s="14">
        <v>0.64601851851851855</v>
      </c>
      <c r="O10" s="15">
        <v>0</v>
      </c>
      <c r="P10" s="15">
        <v>12</v>
      </c>
      <c r="Q10" s="15">
        <v>14</v>
      </c>
      <c r="R10" s="22">
        <v>14</v>
      </c>
      <c r="S10" s="23">
        <v>0.16581018518518453</v>
      </c>
      <c r="T10" s="40">
        <v>5</v>
      </c>
      <c r="U10" s="4">
        <v>14.834189814814815</v>
      </c>
      <c r="V10" s="41">
        <v>20</v>
      </c>
      <c r="W10" s="8">
        <v>2</v>
      </c>
      <c r="X10" s="8">
        <v>3</v>
      </c>
      <c r="Y10" s="8">
        <v>4</v>
      </c>
      <c r="Z10" s="8">
        <v>15</v>
      </c>
      <c r="AA10" s="8">
        <v>16</v>
      </c>
      <c r="AB10" s="8">
        <v>14</v>
      </c>
      <c r="AC10" s="8">
        <v>13</v>
      </c>
      <c r="AD10" s="8">
        <v>23</v>
      </c>
      <c r="AE10" s="8">
        <v>9</v>
      </c>
      <c r="AF10" s="8">
        <v>8</v>
      </c>
      <c r="AG10" s="8">
        <v>11</v>
      </c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42"/>
    </row>
    <row r="11" spans="1:47" x14ac:dyDescent="0.25">
      <c r="A11" s="59">
        <f t="shared" ca="1" si="0"/>
        <v>46</v>
      </c>
      <c r="B11" s="39">
        <v>10</v>
      </c>
      <c r="C11" s="27" t="s">
        <v>74</v>
      </c>
      <c r="D11" s="27" t="s">
        <v>44</v>
      </c>
      <c r="E11" s="27" t="s">
        <v>59</v>
      </c>
      <c r="F11" s="11">
        <v>1964</v>
      </c>
      <c r="G11" s="27" t="s">
        <v>65</v>
      </c>
      <c r="H11" s="27">
        <v>1966</v>
      </c>
      <c r="I11" s="12">
        <v>47</v>
      </c>
      <c r="J11" s="54" t="s">
        <v>25</v>
      </c>
      <c r="K11" s="10" t="s">
        <v>34</v>
      </c>
      <c r="L11" s="13"/>
      <c r="M11" s="14">
        <v>0.467708333333334</v>
      </c>
      <c r="N11" s="14">
        <v>0.62324074074074076</v>
      </c>
      <c r="O11" s="15">
        <v>0</v>
      </c>
      <c r="P11" s="15">
        <v>10</v>
      </c>
      <c r="Q11" s="15">
        <v>12</v>
      </c>
      <c r="R11" s="22">
        <v>12</v>
      </c>
      <c r="S11" s="23">
        <v>0.15553240740740676</v>
      </c>
      <c r="T11" s="40">
        <v>6</v>
      </c>
      <c r="U11" s="4">
        <v>12.844467592592594</v>
      </c>
      <c r="V11" s="41">
        <v>7</v>
      </c>
      <c r="W11" s="8">
        <v>8</v>
      </c>
      <c r="X11" s="8">
        <v>9</v>
      </c>
      <c r="Y11" s="8">
        <v>23</v>
      </c>
      <c r="Z11" s="8">
        <v>5</v>
      </c>
      <c r="AA11" s="8">
        <v>4</v>
      </c>
      <c r="AB11" s="8">
        <v>3</v>
      </c>
      <c r="AC11" s="8">
        <v>11</v>
      </c>
      <c r="AD11" s="8">
        <v>1</v>
      </c>
      <c r="AE11" s="8">
        <v>20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42"/>
    </row>
    <row r="12" spans="1:47" x14ac:dyDescent="0.25">
      <c r="A12" s="59">
        <f t="shared" ca="1" si="0"/>
        <v>36</v>
      </c>
      <c r="B12" s="39">
        <v>8</v>
      </c>
      <c r="C12" s="11" t="s">
        <v>132</v>
      </c>
      <c r="D12" s="11" t="s">
        <v>198</v>
      </c>
      <c r="E12" s="11" t="s">
        <v>157</v>
      </c>
      <c r="F12" s="11">
        <v>1976</v>
      </c>
      <c r="G12" s="11" t="s">
        <v>179</v>
      </c>
      <c r="H12" s="11">
        <v>1964</v>
      </c>
      <c r="I12" s="12">
        <v>42</v>
      </c>
      <c r="J12" s="54" t="s">
        <v>25</v>
      </c>
      <c r="K12" s="10" t="s">
        <v>33</v>
      </c>
      <c r="L12" s="16"/>
      <c r="M12" s="14">
        <v>0.46562500000000001</v>
      </c>
      <c r="N12" s="14">
        <v>0.64039351851851845</v>
      </c>
      <c r="O12" s="15">
        <v>-3</v>
      </c>
      <c r="P12" s="15">
        <v>13</v>
      </c>
      <c r="Q12" s="15">
        <v>15</v>
      </c>
      <c r="R12" s="22">
        <v>12</v>
      </c>
      <c r="S12" s="23">
        <v>0.17476851851851843</v>
      </c>
      <c r="T12" s="40">
        <v>7</v>
      </c>
      <c r="U12" s="4">
        <v>12.825231481481481</v>
      </c>
      <c r="V12" s="41">
        <v>11</v>
      </c>
      <c r="W12" s="8">
        <v>7</v>
      </c>
      <c r="X12" s="8">
        <v>8</v>
      </c>
      <c r="Y12" s="8">
        <v>9</v>
      </c>
      <c r="Z12" s="8">
        <v>22</v>
      </c>
      <c r="AA12" s="8">
        <v>10</v>
      </c>
      <c r="AB12" s="8">
        <v>23</v>
      </c>
      <c r="AC12" s="8">
        <v>13</v>
      </c>
      <c r="AD12" s="8">
        <v>14</v>
      </c>
      <c r="AE12" s="8">
        <v>16</v>
      </c>
      <c r="AF12" s="8">
        <v>17</v>
      </c>
      <c r="AG12" s="8">
        <v>19</v>
      </c>
      <c r="AH12" s="8">
        <v>3</v>
      </c>
      <c r="AI12" s="8"/>
      <c r="AJ12" s="8"/>
      <c r="AK12" s="8"/>
      <c r="AL12" s="8"/>
      <c r="AM12" s="8"/>
      <c r="AN12" s="8"/>
      <c r="AO12" s="8"/>
      <c r="AP12" s="8"/>
      <c r="AQ12" s="8"/>
      <c r="AR12" s="42"/>
    </row>
    <row r="13" spans="1:47" x14ac:dyDescent="0.25">
      <c r="A13" s="59">
        <f t="shared" ca="1" si="0"/>
        <v>30</v>
      </c>
      <c r="B13" s="39">
        <v>45</v>
      </c>
      <c r="C13" s="27" t="s">
        <v>123</v>
      </c>
      <c r="D13" s="27" t="s">
        <v>192</v>
      </c>
      <c r="E13" s="27" t="s">
        <v>208</v>
      </c>
      <c r="F13" s="11">
        <v>1982</v>
      </c>
      <c r="G13" s="27" t="s">
        <v>207</v>
      </c>
      <c r="H13" s="11">
        <v>1953</v>
      </c>
      <c r="I13" s="12">
        <v>44.5</v>
      </c>
      <c r="J13" s="54" t="s">
        <v>25</v>
      </c>
      <c r="K13" s="10" t="s">
        <v>35</v>
      </c>
      <c r="L13" s="16"/>
      <c r="M13" s="14">
        <v>0.50416666666666898</v>
      </c>
      <c r="N13" s="14">
        <v>0.66900462962962959</v>
      </c>
      <c r="O13" s="15">
        <v>0</v>
      </c>
      <c r="P13" s="15">
        <v>7</v>
      </c>
      <c r="Q13" s="15">
        <v>8</v>
      </c>
      <c r="R13" s="22">
        <v>8</v>
      </c>
      <c r="S13" s="23">
        <v>0.1648379629629606</v>
      </c>
      <c r="T13" s="40">
        <v>8</v>
      </c>
      <c r="U13" s="4">
        <v>8.8351620370370387</v>
      </c>
      <c r="V13" s="41">
        <v>3</v>
      </c>
      <c r="W13" s="8">
        <v>2</v>
      </c>
      <c r="X13" s="8">
        <v>4</v>
      </c>
      <c r="Y13" s="8">
        <v>15</v>
      </c>
      <c r="Z13" s="8">
        <v>16</v>
      </c>
      <c r="AA13" s="8">
        <v>14</v>
      </c>
      <c r="AB13" s="8">
        <v>13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2"/>
    </row>
    <row r="14" spans="1:47" x14ac:dyDescent="0.25">
      <c r="A14" s="59">
        <f t="shared" ca="1" si="0"/>
        <v>41</v>
      </c>
      <c r="B14" s="39">
        <v>55</v>
      </c>
      <c r="C14" s="27" t="s">
        <v>92</v>
      </c>
      <c r="D14" s="11" t="s">
        <v>49</v>
      </c>
      <c r="E14" s="11" t="s">
        <v>50</v>
      </c>
      <c r="F14" s="11">
        <v>1971</v>
      </c>
      <c r="G14" s="11" t="s">
        <v>51</v>
      </c>
      <c r="H14" s="11">
        <v>1963</v>
      </c>
      <c r="I14" s="12">
        <v>45</v>
      </c>
      <c r="J14" s="54" t="s">
        <v>25</v>
      </c>
      <c r="K14" s="10" t="s">
        <v>34</v>
      </c>
      <c r="L14" s="16"/>
      <c r="M14" s="14">
        <v>0.45729166666666665</v>
      </c>
      <c r="N14" s="14">
        <v>0.62219907407407404</v>
      </c>
      <c r="O14" s="15">
        <v>0</v>
      </c>
      <c r="P14" s="15">
        <v>7</v>
      </c>
      <c r="Q14" s="15">
        <v>8</v>
      </c>
      <c r="R14" s="22">
        <v>8</v>
      </c>
      <c r="S14" s="23">
        <v>0.16490740740740739</v>
      </c>
      <c r="T14" s="40">
        <v>9</v>
      </c>
      <c r="U14" s="4">
        <v>8.8350925925925932</v>
      </c>
      <c r="V14" s="41">
        <v>20</v>
      </c>
      <c r="W14" s="8">
        <v>3</v>
      </c>
      <c r="X14" s="8">
        <v>4</v>
      </c>
      <c r="Y14" s="8">
        <v>2</v>
      </c>
      <c r="Z14" s="8">
        <v>15</v>
      </c>
      <c r="AA14" s="8">
        <v>13</v>
      </c>
      <c r="AB14" s="8">
        <v>10</v>
      </c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2"/>
    </row>
    <row r="15" spans="1:47" x14ac:dyDescent="0.25">
      <c r="A15" s="59">
        <f t="shared" ca="1" si="0"/>
        <v>39</v>
      </c>
      <c r="B15" s="39">
        <v>56</v>
      </c>
      <c r="C15" s="27" t="s">
        <v>76</v>
      </c>
      <c r="D15" s="27" t="s">
        <v>49</v>
      </c>
      <c r="E15" s="27" t="s">
        <v>206</v>
      </c>
      <c r="F15" s="11">
        <v>1973</v>
      </c>
      <c r="G15" s="27" t="s">
        <v>67</v>
      </c>
      <c r="H15" s="11">
        <v>1957</v>
      </c>
      <c r="I15" s="12">
        <v>47</v>
      </c>
      <c r="J15" s="54" t="s">
        <v>25</v>
      </c>
      <c r="K15" s="10" t="s">
        <v>34</v>
      </c>
      <c r="L15" s="16"/>
      <c r="M15" s="14">
        <v>0.515625000000003</v>
      </c>
      <c r="N15" s="14">
        <v>0.68054398148148154</v>
      </c>
      <c r="O15" s="15">
        <v>0</v>
      </c>
      <c r="P15" s="15">
        <v>7</v>
      </c>
      <c r="Q15" s="15">
        <v>7</v>
      </c>
      <c r="R15" s="22">
        <v>7</v>
      </c>
      <c r="S15" s="23">
        <v>0.16491898148147854</v>
      </c>
      <c r="T15" s="40">
        <v>10</v>
      </c>
      <c r="U15" s="4">
        <v>7.8350810185185216</v>
      </c>
      <c r="V15" s="41">
        <v>11</v>
      </c>
      <c r="W15" s="8">
        <v>8</v>
      </c>
      <c r="X15" s="8">
        <v>9</v>
      </c>
      <c r="Y15" s="8">
        <v>22</v>
      </c>
      <c r="Z15" s="8">
        <v>10</v>
      </c>
      <c r="AA15" s="8">
        <v>5</v>
      </c>
      <c r="AB15" s="8">
        <v>3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42"/>
    </row>
    <row r="16" spans="1:47" ht="15.75" thickBot="1" x14ac:dyDescent="0.3">
      <c r="A16" s="59">
        <f t="shared" ca="1" si="0"/>
        <v>47</v>
      </c>
      <c r="B16" s="43">
        <v>59</v>
      </c>
      <c r="C16" s="29" t="s">
        <v>119</v>
      </c>
      <c r="D16" s="29" t="s">
        <v>191</v>
      </c>
      <c r="E16" s="29" t="s">
        <v>143</v>
      </c>
      <c r="F16" s="29">
        <v>1963</v>
      </c>
      <c r="G16" s="29" t="s">
        <v>241</v>
      </c>
      <c r="H16" s="29">
        <v>1965</v>
      </c>
      <c r="I16" s="18">
        <v>48</v>
      </c>
      <c r="J16" s="56" t="s">
        <v>25</v>
      </c>
      <c r="K16" s="26" t="s">
        <v>34</v>
      </c>
      <c r="L16" s="68" t="s">
        <v>219</v>
      </c>
      <c r="M16" s="21">
        <v>0.51875000000000304</v>
      </c>
      <c r="N16" s="71"/>
      <c r="O16" s="20" t="s">
        <v>204</v>
      </c>
      <c r="P16" s="20">
        <v>0</v>
      </c>
      <c r="Q16" s="20" t="s">
        <v>204</v>
      </c>
      <c r="R16" s="24" t="s">
        <v>204</v>
      </c>
      <c r="S16" s="25">
        <v>0</v>
      </c>
      <c r="T16" s="44" t="s">
        <v>204</v>
      </c>
      <c r="U16" s="4" t="s">
        <v>204</v>
      </c>
      <c r="V16" s="48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49"/>
    </row>
  </sheetData>
  <sortState ref="B6:AR16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phoneticPr fontId="6" type="noConversion"/>
  <conditionalFormatting sqref="R1:S16">
    <cfRule type="cellIs" dxfId="25" priority="331" operator="equal">
      <formula>0</formula>
    </cfRule>
  </conditionalFormatting>
  <conditionalFormatting sqref="P1:Q16 I1:K16">
    <cfRule type="cellIs" dxfId="24" priority="330" operator="equal">
      <formula>0</formula>
    </cfRule>
  </conditionalFormatting>
  <conditionalFormatting sqref="R1:R16">
    <cfRule type="cellIs" dxfId="23" priority="329" operator="lessThan">
      <formula>0</formula>
    </cfRule>
  </conditionalFormatting>
  <conditionalFormatting sqref="T1:T16">
    <cfRule type="containsText" dxfId="22" priority="323" stopIfTrue="1" operator="containsText" text="Pořadí">
      <formula>NOT(ISERROR(SEARCH("Pořadí",T1)))</formula>
    </cfRule>
    <cfRule type="containsBlanks" dxfId="21" priority="324" stopIfTrue="1">
      <formula>LEN(TRIM(T1))=0</formula>
    </cfRule>
    <cfRule type="cellIs" dxfId="20" priority="325" stopIfTrue="1" operator="equal">
      <formula>1</formula>
    </cfRule>
    <cfRule type="cellIs" dxfId="19" priority="326" stopIfTrue="1" operator="equal">
      <formula>3</formula>
    </cfRule>
    <cfRule type="cellIs" dxfId="18" priority="327" stopIfTrue="1" operator="equal">
      <formula>2</formula>
    </cfRule>
    <cfRule type="cellIs" dxfId="17" priority="328" stopIfTrue="1" operator="greaterThan">
      <formula>3</formula>
    </cfRule>
  </conditionalFormatting>
  <conditionalFormatting sqref="O1:O16">
    <cfRule type="cellIs" dxfId="16" priority="321" stopIfTrue="1" operator="equal">
      <formula>0</formula>
    </cfRule>
    <cfRule type="cellIs" dxfId="15" priority="322" stopIfTrue="1" operator="lessThan">
      <formula>0</formula>
    </cfRule>
  </conditionalFormatting>
  <conditionalFormatting sqref="O1:O16">
    <cfRule type="cellIs" dxfId="14" priority="319" stopIfTrue="1" operator="lessThan">
      <formula>0</formula>
    </cfRule>
    <cfRule type="cellIs" dxfId="13" priority="320" stopIfTrue="1" operator="equal">
      <formula>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AU12"/>
  <sheetViews>
    <sheetView zoomScale="75" zoomScaleNormal="75" workbookViewId="0"/>
  </sheetViews>
  <sheetFormatPr defaultRowHeight="15" x14ac:dyDescent="0.25"/>
  <cols>
    <col min="1" max="1" width="2.7109375" style="59" customWidth="1"/>
    <col min="2" max="2" width="4.7109375" bestFit="1" customWidth="1"/>
    <col min="3" max="4" width="24.28515625" bestFit="1" customWidth="1"/>
    <col min="5" max="5" width="20.140625" bestFit="1" customWidth="1"/>
    <col min="6" max="6" width="6" customWidth="1"/>
    <col min="7" max="7" width="25.7109375" bestFit="1" customWidth="1"/>
    <col min="8" max="8" width="6.28515625" customWidth="1"/>
    <col min="9" max="9" width="5.5703125" customWidth="1"/>
    <col min="10" max="10" width="7.28515625" customWidth="1"/>
    <col min="11" max="11" width="7" customWidth="1"/>
    <col min="12" max="12" width="3.85546875" customWidth="1"/>
    <col min="13" max="14" width="9.28515625" style="1" customWidth="1"/>
    <col min="15" max="15" width="7.28515625" customWidth="1"/>
    <col min="16" max="16" width="6.85546875" customWidth="1"/>
    <col min="17" max="17" width="7.140625" customWidth="1"/>
    <col min="19" max="19" width="9.5703125" customWidth="1"/>
    <col min="20" max="20" width="4.7109375" customWidth="1"/>
    <col min="21" max="21" width="3" style="3" customWidth="1"/>
    <col min="22" max="47" width="3.42578125" customWidth="1"/>
  </cols>
  <sheetData>
    <row r="1" spans="1:47" ht="15.75" thickBot="1" x14ac:dyDescent="0.3">
      <c r="B1" s="30"/>
      <c r="C1" s="30"/>
      <c r="D1" s="30"/>
      <c r="E1" s="30"/>
      <c r="F1" s="30"/>
      <c r="G1" s="30"/>
      <c r="H1" s="30"/>
      <c r="I1" s="2"/>
      <c r="J1" s="6"/>
      <c r="K1" s="31"/>
      <c r="L1" s="31"/>
      <c r="M1" s="32"/>
      <c r="N1" s="32"/>
      <c r="O1" s="30"/>
      <c r="P1" s="30"/>
      <c r="Q1" s="30"/>
      <c r="R1" s="30"/>
      <c r="S1" s="30"/>
      <c r="T1" s="30"/>
    </row>
    <row r="2" spans="1:47" ht="15" customHeight="1" thickTop="1" x14ac:dyDescent="0.25">
      <c r="B2" s="81" t="s">
        <v>3</v>
      </c>
      <c r="C2" s="84" t="s">
        <v>0</v>
      </c>
      <c r="D2" s="84" t="s">
        <v>32</v>
      </c>
      <c r="E2" s="84" t="s">
        <v>1</v>
      </c>
      <c r="F2" s="87" t="s">
        <v>15</v>
      </c>
      <c r="G2" s="90" t="s">
        <v>2</v>
      </c>
      <c r="H2" s="87" t="s">
        <v>16</v>
      </c>
      <c r="I2" s="87" t="s">
        <v>4</v>
      </c>
      <c r="J2" s="87" t="s">
        <v>31</v>
      </c>
      <c r="K2" s="87" t="s">
        <v>8</v>
      </c>
      <c r="L2" s="87" t="s">
        <v>36</v>
      </c>
      <c r="M2" s="87" t="s">
        <v>5</v>
      </c>
      <c r="N2" s="87" t="s">
        <v>6</v>
      </c>
      <c r="O2" s="87" t="s">
        <v>30</v>
      </c>
      <c r="P2" s="87" t="s">
        <v>9</v>
      </c>
      <c r="Q2" s="87" t="s">
        <v>11</v>
      </c>
      <c r="R2" s="87" t="s">
        <v>12</v>
      </c>
      <c r="S2" s="87" t="s">
        <v>7</v>
      </c>
      <c r="T2" s="93" t="s">
        <v>10</v>
      </c>
      <c r="U2" s="96"/>
      <c r="V2" s="72" t="s">
        <v>21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  <c r="AS2" s="7"/>
      <c r="AT2" s="7"/>
      <c r="AU2" s="7"/>
    </row>
    <row r="3" spans="1:47" x14ac:dyDescent="0.25">
      <c r="B3" s="82"/>
      <c r="C3" s="85"/>
      <c r="D3" s="85"/>
      <c r="E3" s="85"/>
      <c r="F3" s="88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96"/>
      <c r="V3" s="75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"/>
      <c r="AT3" s="7"/>
      <c r="AU3" s="7"/>
    </row>
    <row r="4" spans="1:47" ht="19.5" customHeight="1" x14ac:dyDescent="0.25">
      <c r="B4" s="82"/>
      <c r="C4" s="85"/>
      <c r="D4" s="85"/>
      <c r="E4" s="85"/>
      <c r="F4" s="88"/>
      <c r="G4" s="9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94"/>
      <c r="U4" s="96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7"/>
      <c r="AT4" s="7"/>
      <c r="AU4" s="7"/>
    </row>
    <row r="5" spans="1:47" ht="44.25" customHeight="1" thickBot="1" x14ac:dyDescent="0.3">
      <c r="B5" s="83"/>
      <c r="C5" s="86"/>
      <c r="D5" s="86"/>
      <c r="E5" s="86"/>
      <c r="F5" s="89"/>
      <c r="G5" s="92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5"/>
      <c r="U5" s="96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7"/>
      <c r="AT5" s="7"/>
      <c r="AU5" s="7"/>
    </row>
    <row r="6" spans="1:47" ht="15.75" thickTop="1" x14ac:dyDescent="0.25">
      <c r="A6" s="59">
        <f t="shared" ref="A6:A12" ca="1" si="0">IF(OR(F6=0,H6=0),0,MIN(YEAR(TODAY())-F6,YEAR(TODAY())-H6))</f>
        <v>49</v>
      </c>
      <c r="B6" s="50">
        <v>4</v>
      </c>
      <c r="C6" s="35" t="s">
        <v>221</v>
      </c>
      <c r="D6" s="35" t="s">
        <v>49</v>
      </c>
      <c r="E6" s="35" t="s">
        <v>145</v>
      </c>
      <c r="F6" s="33">
        <v>1963</v>
      </c>
      <c r="G6" s="35" t="s">
        <v>220</v>
      </c>
      <c r="H6" s="33">
        <v>1960</v>
      </c>
      <c r="I6" s="51">
        <v>50.5</v>
      </c>
      <c r="J6" s="34" t="s">
        <v>53</v>
      </c>
      <c r="K6" s="35" t="s">
        <v>33</v>
      </c>
      <c r="L6" s="58"/>
      <c r="M6" s="52">
        <v>0.46145833333333303</v>
      </c>
      <c r="N6" s="52">
        <v>0.63010416666666669</v>
      </c>
      <c r="O6" s="53">
        <v>-1</v>
      </c>
      <c r="P6" s="53">
        <v>18</v>
      </c>
      <c r="Q6" s="53">
        <v>23</v>
      </c>
      <c r="R6" s="36">
        <v>22</v>
      </c>
      <c r="S6" s="37">
        <v>0.16864583333333366</v>
      </c>
      <c r="T6" s="38">
        <v>1</v>
      </c>
      <c r="U6" s="4">
        <v>22.831354166666667</v>
      </c>
      <c r="V6" s="45">
        <v>20</v>
      </c>
      <c r="W6" s="46">
        <v>1</v>
      </c>
      <c r="X6" s="46">
        <v>3</v>
      </c>
      <c r="Y6" s="46">
        <v>2</v>
      </c>
      <c r="Z6" s="46">
        <v>4</v>
      </c>
      <c r="AA6" s="46">
        <v>15</v>
      </c>
      <c r="AB6" s="46">
        <v>16</v>
      </c>
      <c r="AC6" s="46">
        <v>19</v>
      </c>
      <c r="AD6" s="46">
        <v>18</v>
      </c>
      <c r="AE6" s="46">
        <v>17</v>
      </c>
      <c r="AF6" s="46">
        <v>14</v>
      </c>
      <c r="AG6" s="46">
        <v>21</v>
      </c>
      <c r="AH6" s="46">
        <v>12</v>
      </c>
      <c r="AI6" s="46">
        <v>13</v>
      </c>
      <c r="AJ6" s="46">
        <v>23</v>
      </c>
      <c r="AK6" s="46">
        <v>10</v>
      </c>
      <c r="AL6" s="46">
        <v>6</v>
      </c>
      <c r="AM6" s="46">
        <v>11</v>
      </c>
      <c r="AN6" s="46"/>
      <c r="AO6" s="46"/>
      <c r="AP6" s="46"/>
      <c r="AQ6" s="46"/>
      <c r="AR6" s="47"/>
    </row>
    <row r="7" spans="1:47" x14ac:dyDescent="0.25">
      <c r="A7" s="59">
        <f t="shared" ca="1" si="0"/>
        <v>48</v>
      </c>
      <c r="B7" s="39">
        <v>35</v>
      </c>
      <c r="C7" s="27" t="s">
        <v>126</v>
      </c>
      <c r="D7" s="27" t="s">
        <v>195</v>
      </c>
      <c r="E7" s="27" t="s">
        <v>151</v>
      </c>
      <c r="F7" s="11">
        <v>1964</v>
      </c>
      <c r="G7" s="11" t="s">
        <v>150</v>
      </c>
      <c r="H7" s="11">
        <v>1957</v>
      </c>
      <c r="I7" s="12">
        <v>51.5</v>
      </c>
      <c r="J7" s="54" t="s">
        <v>53</v>
      </c>
      <c r="K7" s="10" t="s">
        <v>33</v>
      </c>
      <c r="L7" s="16"/>
      <c r="M7" s="14">
        <v>0.49375000000000202</v>
      </c>
      <c r="N7" s="14">
        <v>0.66049768518518526</v>
      </c>
      <c r="O7" s="15">
        <v>-1</v>
      </c>
      <c r="P7" s="15">
        <v>13</v>
      </c>
      <c r="Q7" s="15">
        <v>17</v>
      </c>
      <c r="R7" s="22">
        <v>16</v>
      </c>
      <c r="S7" s="23">
        <v>0.16674768518518324</v>
      </c>
      <c r="T7" s="40">
        <v>2</v>
      </c>
      <c r="U7" s="4">
        <v>16.833252314814818</v>
      </c>
      <c r="V7" s="41">
        <v>7</v>
      </c>
      <c r="W7" s="8">
        <v>8</v>
      </c>
      <c r="X7" s="8">
        <v>9</v>
      </c>
      <c r="Y7" s="8">
        <v>22</v>
      </c>
      <c r="Z7" s="8">
        <v>10</v>
      </c>
      <c r="AA7" s="8">
        <v>12</v>
      </c>
      <c r="AB7" s="8">
        <v>21</v>
      </c>
      <c r="AC7" s="8">
        <v>18</v>
      </c>
      <c r="AD7" s="8">
        <v>17</v>
      </c>
      <c r="AE7" s="8">
        <v>19</v>
      </c>
      <c r="AF7" s="8">
        <v>15</v>
      </c>
      <c r="AG7" s="8">
        <v>4</v>
      </c>
      <c r="AH7" s="8">
        <v>3</v>
      </c>
      <c r="AI7" s="8"/>
      <c r="AJ7" s="8"/>
      <c r="AK7" s="8"/>
      <c r="AL7" s="8"/>
      <c r="AM7" s="8"/>
      <c r="AN7" s="8"/>
      <c r="AO7" s="8"/>
      <c r="AP7" s="8"/>
      <c r="AQ7" s="8"/>
      <c r="AR7" s="42"/>
    </row>
    <row r="8" spans="1:47" x14ac:dyDescent="0.25">
      <c r="A8" s="59">
        <f t="shared" ca="1" si="0"/>
        <v>54</v>
      </c>
      <c r="B8" s="39">
        <v>34</v>
      </c>
      <c r="C8" s="27" t="s">
        <v>78</v>
      </c>
      <c r="D8" s="27" t="s">
        <v>83</v>
      </c>
      <c r="E8" s="27" t="s">
        <v>61</v>
      </c>
      <c r="F8" s="11">
        <v>1957</v>
      </c>
      <c r="G8" s="27" t="s">
        <v>117</v>
      </c>
      <c r="H8" s="11">
        <v>1958</v>
      </c>
      <c r="I8" s="12">
        <v>54.5</v>
      </c>
      <c r="J8" s="54" t="s">
        <v>53</v>
      </c>
      <c r="K8" s="10" t="s">
        <v>35</v>
      </c>
      <c r="L8" s="16"/>
      <c r="M8" s="14">
        <v>0.49270833333333502</v>
      </c>
      <c r="N8" s="14">
        <v>0.6584606481481482</v>
      </c>
      <c r="O8" s="15">
        <v>0</v>
      </c>
      <c r="P8" s="15">
        <v>8</v>
      </c>
      <c r="Q8" s="15">
        <v>10</v>
      </c>
      <c r="R8" s="22">
        <v>10</v>
      </c>
      <c r="S8" s="23">
        <v>0.16575231481481317</v>
      </c>
      <c r="T8" s="40">
        <v>3</v>
      </c>
      <c r="U8" s="4">
        <v>10.834247685185186</v>
      </c>
      <c r="V8" s="41">
        <v>20</v>
      </c>
      <c r="W8" s="8">
        <v>3</v>
      </c>
      <c r="X8" s="8">
        <v>2</v>
      </c>
      <c r="Y8" s="8">
        <v>4</v>
      </c>
      <c r="Z8" s="8">
        <v>15</v>
      </c>
      <c r="AA8" s="8">
        <v>19</v>
      </c>
      <c r="AB8" s="8">
        <v>17</v>
      </c>
      <c r="AC8" s="8">
        <v>1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42"/>
    </row>
    <row r="9" spans="1:47" x14ac:dyDescent="0.25">
      <c r="A9" s="59">
        <f t="shared" ca="1" si="0"/>
        <v>58</v>
      </c>
      <c r="B9" s="39">
        <v>27</v>
      </c>
      <c r="C9" s="10" t="s">
        <v>71</v>
      </c>
      <c r="D9" s="10" t="s">
        <v>44</v>
      </c>
      <c r="E9" s="57" t="s">
        <v>57</v>
      </c>
      <c r="F9" s="57">
        <v>1954</v>
      </c>
      <c r="G9" s="57" t="s">
        <v>63</v>
      </c>
      <c r="H9" s="57">
        <v>1953</v>
      </c>
      <c r="I9" s="12">
        <v>58.5</v>
      </c>
      <c r="J9" s="54" t="s">
        <v>53</v>
      </c>
      <c r="K9" s="10" t="s">
        <v>34</v>
      </c>
      <c r="L9" s="16"/>
      <c r="M9" s="14">
        <v>0.485416666666668</v>
      </c>
      <c r="N9" s="14">
        <v>0.63909722222222221</v>
      </c>
      <c r="O9" s="15">
        <v>0</v>
      </c>
      <c r="P9" s="15">
        <v>8</v>
      </c>
      <c r="Q9" s="15">
        <v>9</v>
      </c>
      <c r="R9" s="22">
        <v>9</v>
      </c>
      <c r="S9" s="23">
        <v>0.15368055555555421</v>
      </c>
      <c r="T9" s="40">
        <v>4</v>
      </c>
      <c r="U9" s="4">
        <v>9.8463194444444451</v>
      </c>
      <c r="V9" s="41">
        <v>1</v>
      </c>
      <c r="W9" s="8">
        <v>2</v>
      </c>
      <c r="X9" s="8">
        <v>4</v>
      </c>
      <c r="Y9" s="8">
        <v>15</v>
      </c>
      <c r="Z9" s="8">
        <v>14</v>
      </c>
      <c r="AA9" s="8">
        <v>13</v>
      </c>
      <c r="AB9" s="8">
        <v>5</v>
      </c>
      <c r="AC9" s="8">
        <v>3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42"/>
    </row>
    <row r="10" spans="1:47" x14ac:dyDescent="0.25">
      <c r="A10" s="59">
        <f t="shared" ca="1" si="0"/>
        <v>50</v>
      </c>
      <c r="B10" s="39">
        <v>14</v>
      </c>
      <c r="C10" s="27" t="s">
        <v>93</v>
      </c>
      <c r="D10" s="27" t="s">
        <v>44</v>
      </c>
      <c r="E10" s="27" t="s">
        <v>17</v>
      </c>
      <c r="F10" s="11">
        <v>1958</v>
      </c>
      <c r="G10" s="27" t="s">
        <v>18</v>
      </c>
      <c r="H10" s="11">
        <v>1962</v>
      </c>
      <c r="I10" s="12">
        <v>52</v>
      </c>
      <c r="J10" s="54" t="s">
        <v>53</v>
      </c>
      <c r="K10" s="10" t="s">
        <v>34</v>
      </c>
      <c r="L10" s="13"/>
      <c r="M10" s="14">
        <v>0.47187500000000099</v>
      </c>
      <c r="N10" s="14">
        <v>0.64457175925925925</v>
      </c>
      <c r="O10" s="15">
        <v>-2</v>
      </c>
      <c r="P10" s="15">
        <v>10</v>
      </c>
      <c r="Q10" s="15">
        <v>11</v>
      </c>
      <c r="R10" s="22">
        <v>9</v>
      </c>
      <c r="S10" s="23">
        <v>0.17269675925925826</v>
      </c>
      <c r="T10" s="40">
        <v>5</v>
      </c>
      <c r="U10" s="4">
        <v>9.8273032407407417</v>
      </c>
      <c r="V10" s="41">
        <v>20</v>
      </c>
      <c r="W10" s="8">
        <v>1</v>
      </c>
      <c r="X10" s="8">
        <v>2</v>
      </c>
      <c r="Y10" s="8">
        <v>4</v>
      </c>
      <c r="Z10" s="8">
        <v>15</v>
      </c>
      <c r="AA10" s="8">
        <v>16</v>
      </c>
      <c r="AB10" s="8">
        <v>14</v>
      </c>
      <c r="AC10" s="8">
        <v>13</v>
      </c>
      <c r="AD10" s="8">
        <v>6</v>
      </c>
      <c r="AE10" s="8">
        <v>11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42"/>
    </row>
    <row r="11" spans="1:47" x14ac:dyDescent="0.25">
      <c r="A11" s="59">
        <f t="shared" ca="1" si="0"/>
        <v>55</v>
      </c>
      <c r="B11" s="39">
        <v>20</v>
      </c>
      <c r="C11" s="27" t="s">
        <v>72</v>
      </c>
      <c r="D11" s="27" t="s">
        <v>44</v>
      </c>
      <c r="E11" s="27" t="s">
        <v>58</v>
      </c>
      <c r="F11" s="11">
        <v>1952</v>
      </c>
      <c r="G11" s="27" t="s">
        <v>205</v>
      </c>
      <c r="H11" s="11">
        <v>1957</v>
      </c>
      <c r="I11" s="12">
        <v>57.5</v>
      </c>
      <c r="J11" s="54" t="s">
        <v>53</v>
      </c>
      <c r="K11" s="10" t="s">
        <v>34</v>
      </c>
      <c r="L11" s="16"/>
      <c r="M11" s="14">
        <v>0.47812500000000102</v>
      </c>
      <c r="N11" s="14">
        <v>0.63186342592592593</v>
      </c>
      <c r="O11" s="15">
        <v>0</v>
      </c>
      <c r="P11" s="15">
        <v>7</v>
      </c>
      <c r="Q11" s="15">
        <v>8</v>
      </c>
      <c r="R11" s="22">
        <v>8</v>
      </c>
      <c r="S11" s="23">
        <v>0.1537384259259249</v>
      </c>
      <c r="T11" s="40">
        <v>6</v>
      </c>
      <c r="U11" s="4">
        <v>8.8462615740740755</v>
      </c>
      <c r="V11" s="41">
        <v>20</v>
      </c>
      <c r="W11" s="8">
        <v>11</v>
      </c>
      <c r="X11" s="8">
        <v>6</v>
      </c>
      <c r="Y11" s="8">
        <v>10</v>
      </c>
      <c r="Z11" s="8">
        <v>23</v>
      </c>
      <c r="AA11" s="8">
        <v>13</v>
      </c>
      <c r="AB11" s="8">
        <v>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42"/>
    </row>
    <row r="12" spans="1:47" ht="15.75" thickBot="1" x14ac:dyDescent="0.3">
      <c r="A12" s="59">
        <f t="shared" ca="1" si="0"/>
        <v>51</v>
      </c>
      <c r="B12" s="43">
        <v>21</v>
      </c>
      <c r="C12" s="29" t="s">
        <v>217</v>
      </c>
      <c r="D12" s="29" t="s">
        <v>85</v>
      </c>
      <c r="E12" s="29" t="s">
        <v>86</v>
      </c>
      <c r="F12" s="17">
        <v>1961</v>
      </c>
      <c r="G12" s="29" t="s">
        <v>87</v>
      </c>
      <c r="H12" s="17">
        <v>1961</v>
      </c>
      <c r="I12" s="18">
        <v>51</v>
      </c>
      <c r="J12" s="56" t="s">
        <v>53</v>
      </c>
      <c r="K12" s="26" t="s">
        <v>33</v>
      </c>
      <c r="L12" s="19"/>
      <c r="M12" s="21">
        <v>0.47916666666666802</v>
      </c>
      <c r="N12" s="21">
        <v>0.64121527777777776</v>
      </c>
      <c r="O12" s="69">
        <v>0</v>
      </c>
      <c r="P12" s="20">
        <v>6</v>
      </c>
      <c r="Q12" s="20">
        <v>7</v>
      </c>
      <c r="R12" s="24">
        <v>7</v>
      </c>
      <c r="S12" s="25">
        <v>0.16204861111110974</v>
      </c>
      <c r="T12" s="44">
        <v>7</v>
      </c>
      <c r="U12" s="4">
        <v>7.8379513888888903</v>
      </c>
      <c r="V12" s="48">
        <v>20</v>
      </c>
      <c r="W12" s="9">
        <v>11</v>
      </c>
      <c r="X12" s="9">
        <v>7</v>
      </c>
      <c r="Y12" s="9">
        <v>8</v>
      </c>
      <c r="Z12" s="9">
        <v>9</v>
      </c>
      <c r="AA12" s="9">
        <v>23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49"/>
    </row>
  </sheetData>
  <sortState ref="B6:AR12">
    <sortCondition ref="T6"/>
  </sortState>
  <mergeCells count="21">
    <mergeCell ref="N2:N5"/>
    <mergeCell ref="O2:O5"/>
    <mergeCell ref="P2:P5"/>
    <mergeCell ref="Q2:Q5"/>
    <mergeCell ref="R2:R5"/>
    <mergeCell ref="V2:AR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S2:S5"/>
    <mergeCell ref="T2:T5"/>
    <mergeCell ref="U2:U5"/>
  </mergeCells>
  <conditionalFormatting sqref="R1:S12">
    <cfRule type="cellIs" dxfId="12" priority="318" operator="equal">
      <formula>0</formula>
    </cfRule>
  </conditionalFormatting>
  <conditionalFormatting sqref="P1:Q12 I1:K12">
    <cfRule type="cellIs" dxfId="11" priority="317" operator="equal">
      <formula>0</formula>
    </cfRule>
  </conditionalFormatting>
  <conditionalFormatting sqref="R1:R12">
    <cfRule type="cellIs" dxfId="10" priority="316" operator="lessThan">
      <formula>0</formula>
    </cfRule>
  </conditionalFormatting>
  <conditionalFormatting sqref="T1:T12">
    <cfRule type="containsText" dxfId="9" priority="310" stopIfTrue="1" operator="containsText" text="Pořadí">
      <formula>NOT(ISERROR(SEARCH("Pořadí",T1)))</formula>
    </cfRule>
    <cfRule type="containsBlanks" dxfId="8" priority="311" stopIfTrue="1">
      <formula>LEN(TRIM(T1))=0</formula>
    </cfRule>
    <cfRule type="cellIs" dxfId="7" priority="312" stopIfTrue="1" operator="equal">
      <formula>1</formula>
    </cfRule>
    <cfRule type="cellIs" dxfId="6" priority="313" stopIfTrue="1" operator="equal">
      <formula>3</formula>
    </cfRule>
    <cfRule type="cellIs" dxfId="5" priority="314" stopIfTrue="1" operator="equal">
      <formula>2</formula>
    </cfRule>
    <cfRule type="cellIs" dxfId="4" priority="315" stopIfTrue="1" operator="greaterThan">
      <formula>3</formula>
    </cfRule>
  </conditionalFormatting>
  <conditionalFormatting sqref="O1:O12">
    <cfRule type="cellIs" dxfId="3" priority="308" stopIfTrue="1" operator="equal">
      <formula>0</formula>
    </cfRule>
    <cfRule type="cellIs" dxfId="2" priority="309" stopIfTrue="1" operator="lessThan">
      <formula>0</formula>
    </cfRule>
  </conditionalFormatting>
  <conditionalFormatting sqref="O1:O12">
    <cfRule type="cellIs" dxfId="1" priority="306" stopIfTrue="1" operator="lessThan">
      <formula>0</formula>
    </cfRule>
    <cfRule type="cellIs" dxfId="0" priority="307" stopIfTrue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Summary</vt:lpstr>
      <vt:lpstr>Muži</vt:lpstr>
      <vt:lpstr>Ženy</vt:lpstr>
      <vt:lpstr>Mix</vt:lpstr>
      <vt:lpstr>Family</vt:lpstr>
      <vt:lpstr>Juniors</vt:lpstr>
      <vt:lpstr>Adults</vt:lpstr>
      <vt:lpstr>Seniors</vt:lpstr>
      <vt:lpstr>100s</vt:lpstr>
      <vt:lpstr>Atraktivita kontrol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HORÁK Luboš</cp:lastModifiedBy>
  <dcterms:created xsi:type="dcterms:W3CDTF">2009-10-10T20:03:44Z</dcterms:created>
  <dcterms:modified xsi:type="dcterms:W3CDTF">2012-10-07T06:25:08Z</dcterms:modified>
</cp:coreProperties>
</file>